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Hafslund Nett\13 - Kunde\8 - Regionalnett\REGIONALNETT\MARGTAP\Regionalnett-database\Mtapsatser_optimizely\"/>
    </mc:Choice>
  </mc:AlternateContent>
  <xr:revisionPtr revIDLastSave="0" documentId="13_ncr:1_{1E9D6606-E92F-47E2-995E-1BD1F308953F}" xr6:coauthVersionLast="47" xr6:coauthVersionMax="47" xr10:uidLastSave="{00000000-0000-0000-0000-000000000000}"/>
  <bookViews>
    <workbookView xWindow="14205" yWindow="-13755" windowWidth="26985" windowHeight="15405" xr2:uid="{00000000-000D-0000-FFFF-FFFF00000000}"/>
  </bookViews>
  <sheets>
    <sheet name="Ark1" sheetId="1" r:id="rId1"/>
  </sheets>
  <definedNames>
    <definedName name="_xlnm.Print_Titles" localSheetId="0">'Ark1'!$26:$26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6" i="1" l="1"/>
  <c r="E156" i="1"/>
  <c r="F159" i="1"/>
  <c r="F160" i="1" s="1"/>
  <c r="E159" i="1"/>
  <c r="E160" i="1" s="1"/>
  <c r="F155" i="1"/>
  <c r="H155" i="1" s="1"/>
  <c r="E155" i="1"/>
  <c r="G155" i="1" s="1"/>
  <c r="F145" i="1"/>
  <c r="F146" i="1" s="1"/>
  <c r="H146" i="1" s="1"/>
  <c r="E145" i="1"/>
  <c r="E146" i="1" s="1"/>
  <c r="F136" i="1"/>
  <c r="F137" i="1" s="1"/>
  <c r="E136" i="1"/>
  <c r="E137" i="1" s="1"/>
  <c r="F110" i="1"/>
  <c r="H110" i="1" s="1"/>
  <c r="E110" i="1"/>
  <c r="E111" i="1" s="1"/>
  <c r="F95" i="1"/>
  <c r="F96" i="1" s="1"/>
  <c r="E95" i="1"/>
  <c r="E96" i="1" s="1"/>
  <c r="E66" i="1"/>
  <c r="G66" i="1" s="1"/>
  <c r="F66" i="1"/>
  <c r="H66" i="1" s="1"/>
  <c r="E67" i="1"/>
  <c r="G67" i="1" s="1"/>
  <c r="F67" i="1"/>
  <c r="H67" i="1" s="1"/>
  <c r="E68" i="1"/>
  <c r="G68" i="1" s="1"/>
  <c r="F68" i="1"/>
  <c r="H68" i="1" s="1"/>
  <c r="E69" i="1"/>
  <c r="G69" i="1" s="1"/>
  <c r="F69" i="1"/>
  <c r="H69" i="1" s="1"/>
  <c r="E70" i="1"/>
  <c r="G70" i="1" s="1"/>
  <c r="F70" i="1"/>
  <c r="H70" i="1" s="1"/>
  <c r="E71" i="1"/>
  <c r="G71" i="1" s="1"/>
  <c r="F71" i="1"/>
  <c r="H71" i="1" s="1"/>
  <c r="E72" i="1"/>
  <c r="G72" i="1" s="1"/>
  <c r="F72" i="1"/>
  <c r="H72" i="1" s="1"/>
  <c r="E73" i="1"/>
  <c r="G73" i="1" s="1"/>
  <c r="F73" i="1"/>
  <c r="H73" i="1" s="1"/>
  <c r="E74" i="1"/>
  <c r="G74" i="1" s="1"/>
  <c r="F74" i="1"/>
  <c r="H74" i="1" s="1"/>
  <c r="E75" i="1"/>
  <c r="G75" i="1" s="1"/>
  <c r="F75" i="1"/>
  <c r="H75" i="1" s="1"/>
  <c r="E76" i="1"/>
  <c r="G76" i="1" s="1"/>
  <c r="F76" i="1"/>
  <c r="H76" i="1" s="1"/>
  <c r="E77" i="1"/>
  <c r="G77" i="1" s="1"/>
  <c r="F77" i="1"/>
  <c r="H77" i="1" s="1"/>
  <c r="E78" i="1"/>
  <c r="G78" i="1" s="1"/>
  <c r="F78" i="1"/>
  <c r="H78" i="1" s="1"/>
  <c r="E79" i="1"/>
  <c r="G79" i="1" s="1"/>
  <c r="F79" i="1"/>
  <c r="H79" i="1" s="1"/>
  <c r="E80" i="1"/>
  <c r="G80" i="1" s="1"/>
  <c r="F80" i="1"/>
  <c r="H80" i="1" s="1"/>
  <c r="E81" i="1"/>
  <c r="G81" i="1" s="1"/>
  <c r="F81" i="1"/>
  <c r="H81" i="1" s="1"/>
  <c r="E82" i="1"/>
  <c r="G82" i="1" s="1"/>
  <c r="F82" i="1"/>
  <c r="H82" i="1" s="1"/>
  <c r="E83" i="1"/>
  <c r="G83" i="1" s="1"/>
  <c r="F83" i="1"/>
  <c r="H83" i="1" s="1"/>
  <c r="E84" i="1"/>
  <c r="G84" i="1" s="1"/>
  <c r="F84" i="1"/>
  <c r="H84" i="1" s="1"/>
  <c r="E85" i="1"/>
  <c r="G85" i="1" s="1"/>
  <c r="F85" i="1"/>
  <c r="H85" i="1" s="1"/>
  <c r="E86" i="1"/>
  <c r="G86" i="1" s="1"/>
  <c r="F86" i="1"/>
  <c r="H86" i="1" s="1"/>
  <c r="E87" i="1"/>
  <c r="G87" i="1" s="1"/>
  <c r="F87" i="1"/>
  <c r="H87" i="1" s="1"/>
  <c r="E88" i="1"/>
  <c r="G88" i="1" s="1"/>
  <c r="F88" i="1"/>
  <c r="H88" i="1" s="1"/>
  <c r="E89" i="1"/>
  <c r="G89" i="1" s="1"/>
  <c r="F89" i="1"/>
  <c r="H89" i="1" s="1"/>
  <c r="E90" i="1"/>
  <c r="F90" i="1"/>
  <c r="H90" i="1" s="1"/>
  <c r="E91" i="1"/>
  <c r="G91" i="1" s="1"/>
  <c r="F91" i="1"/>
  <c r="H91" i="1" s="1"/>
  <c r="E92" i="1"/>
  <c r="G92" i="1" s="1"/>
  <c r="F92" i="1"/>
  <c r="H92" i="1" s="1"/>
  <c r="E93" i="1"/>
  <c r="G93" i="1" s="1"/>
  <c r="F93" i="1"/>
  <c r="H93" i="1" s="1"/>
  <c r="F65" i="1"/>
  <c r="H65" i="1" s="1"/>
  <c r="E65" i="1"/>
  <c r="G65" i="1" s="1"/>
  <c r="E36" i="1"/>
  <c r="G36" i="1" s="1"/>
  <c r="F36" i="1"/>
  <c r="H36" i="1" s="1"/>
  <c r="E37" i="1"/>
  <c r="G37" i="1" s="1"/>
  <c r="F37" i="1"/>
  <c r="H37" i="1" s="1"/>
  <c r="E38" i="1"/>
  <c r="G38" i="1" s="1"/>
  <c r="F38" i="1"/>
  <c r="H38" i="1" s="1"/>
  <c r="E39" i="1"/>
  <c r="G39" i="1" s="1"/>
  <c r="F39" i="1"/>
  <c r="H39" i="1" s="1"/>
  <c r="E40" i="1"/>
  <c r="G40" i="1" s="1"/>
  <c r="F40" i="1"/>
  <c r="H40" i="1" s="1"/>
  <c r="E41" i="1"/>
  <c r="G41" i="1" s="1"/>
  <c r="F41" i="1"/>
  <c r="H41" i="1" s="1"/>
  <c r="E42" i="1"/>
  <c r="G42" i="1" s="1"/>
  <c r="F42" i="1"/>
  <c r="H42" i="1" s="1"/>
  <c r="E43" i="1"/>
  <c r="G43" i="1" s="1"/>
  <c r="F43" i="1"/>
  <c r="H43" i="1" s="1"/>
  <c r="E44" i="1"/>
  <c r="G44" i="1" s="1"/>
  <c r="F44" i="1"/>
  <c r="H44" i="1" s="1"/>
  <c r="E45" i="1"/>
  <c r="F45" i="1"/>
  <c r="H45" i="1" s="1"/>
  <c r="E46" i="1"/>
  <c r="G46" i="1" s="1"/>
  <c r="F46" i="1"/>
  <c r="H46" i="1" s="1"/>
  <c r="E47" i="1"/>
  <c r="G47" i="1" s="1"/>
  <c r="F47" i="1"/>
  <c r="H47" i="1" s="1"/>
  <c r="E48" i="1"/>
  <c r="G48" i="1" s="1"/>
  <c r="F48" i="1"/>
  <c r="H48" i="1" s="1"/>
  <c r="E49" i="1"/>
  <c r="G49" i="1" s="1"/>
  <c r="F49" i="1"/>
  <c r="H49" i="1" s="1"/>
  <c r="E50" i="1"/>
  <c r="G50" i="1" s="1"/>
  <c r="F50" i="1"/>
  <c r="H50" i="1" s="1"/>
  <c r="E51" i="1"/>
  <c r="G51" i="1" s="1"/>
  <c r="F51" i="1"/>
  <c r="H51" i="1" s="1"/>
  <c r="E52" i="1"/>
  <c r="G52" i="1" s="1"/>
  <c r="F52" i="1"/>
  <c r="H52" i="1" s="1"/>
  <c r="E53" i="1"/>
  <c r="F53" i="1"/>
  <c r="H53" i="1" s="1"/>
  <c r="E54" i="1"/>
  <c r="G54" i="1" s="1"/>
  <c r="F54" i="1"/>
  <c r="H54" i="1" s="1"/>
  <c r="E55" i="1"/>
  <c r="G55" i="1" s="1"/>
  <c r="F55" i="1"/>
  <c r="H55" i="1" s="1"/>
  <c r="E56" i="1"/>
  <c r="G56" i="1" s="1"/>
  <c r="F56" i="1"/>
  <c r="H56" i="1" s="1"/>
  <c r="E57" i="1"/>
  <c r="G57" i="1" s="1"/>
  <c r="F57" i="1"/>
  <c r="H57" i="1" s="1"/>
  <c r="E58" i="1"/>
  <c r="G58" i="1" s="1"/>
  <c r="F58" i="1"/>
  <c r="H58" i="1" s="1"/>
  <c r="E59" i="1"/>
  <c r="G59" i="1" s="1"/>
  <c r="F59" i="1"/>
  <c r="H59" i="1" s="1"/>
  <c r="E60" i="1"/>
  <c r="G60" i="1" s="1"/>
  <c r="F60" i="1"/>
  <c r="H60" i="1" s="1"/>
  <c r="E61" i="1"/>
  <c r="G61" i="1" s="1"/>
  <c r="F61" i="1"/>
  <c r="H61" i="1" s="1"/>
  <c r="E62" i="1"/>
  <c r="G62" i="1" s="1"/>
  <c r="F62" i="1"/>
  <c r="H62" i="1" s="1"/>
  <c r="E63" i="1"/>
  <c r="G63" i="1" s="1"/>
  <c r="F63" i="1"/>
  <c r="H63" i="1" s="1"/>
  <c r="F35" i="1"/>
  <c r="H35" i="1" s="1"/>
  <c r="E35" i="1"/>
  <c r="G35" i="1" s="1"/>
  <c r="E30" i="1"/>
  <c r="G30" i="1" s="1"/>
  <c r="F30" i="1"/>
  <c r="H30" i="1" s="1"/>
  <c r="E31" i="1"/>
  <c r="G31" i="1" s="1"/>
  <c r="F31" i="1"/>
  <c r="H31" i="1" s="1"/>
  <c r="E32" i="1"/>
  <c r="G32" i="1" s="1"/>
  <c r="F32" i="1"/>
  <c r="H32" i="1" s="1"/>
  <c r="E33" i="1"/>
  <c r="G33" i="1" s="1"/>
  <c r="F33" i="1"/>
  <c r="F29" i="1"/>
  <c r="H29" i="1" s="1"/>
  <c r="E29" i="1"/>
  <c r="G29" i="1" s="1"/>
  <c r="H158" i="1"/>
  <c r="G158" i="1"/>
  <c r="H157" i="1"/>
  <c r="G157" i="1"/>
  <c r="H156" i="1"/>
  <c r="G156" i="1"/>
  <c r="H154" i="1"/>
  <c r="G154" i="1"/>
  <c r="H153" i="1"/>
  <c r="G153" i="1"/>
  <c r="H145" i="1"/>
  <c r="H144" i="1"/>
  <c r="G144" i="1"/>
  <c r="H135" i="1"/>
  <c r="G135" i="1"/>
  <c r="H109" i="1"/>
  <c r="G109" i="1"/>
  <c r="H94" i="1"/>
  <c r="G94" i="1"/>
  <c r="G90" i="1"/>
  <c r="H64" i="1"/>
  <c r="G64" i="1"/>
  <c r="G53" i="1"/>
  <c r="G45" i="1"/>
  <c r="H34" i="1"/>
  <c r="G34" i="1"/>
  <c r="H33" i="1"/>
  <c r="H28" i="1"/>
  <c r="G28" i="1"/>
  <c r="G159" i="1" l="1"/>
  <c r="G145" i="1"/>
  <c r="H136" i="1"/>
  <c r="G136" i="1"/>
  <c r="F111" i="1"/>
  <c r="H111" i="1" s="1"/>
  <c r="H137" i="1"/>
  <c r="F138" i="1"/>
  <c r="H138" i="1" s="1"/>
  <c r="E147" i="1"/>
  <c r="E148" i="1" s="1"/>
  <c r="G146" i="1"/>
  <c r="H159" i="1"/>
  <c r="F97" i="1"/>
  <c r="H97" i="1" s="1"/>
  <c r="H96" i="1"/>
  <c r="G137" i="1"/>
  <c r="E138" i="1"/>
  <c r="E139" i="1" s="1"/>
  <c r="E140" i="1" s="1"/>
  <c r="E97" i="1"/>
  <c r="E98" i="1" s="1"/>
  <c r="G98" i="1" s="1"/>
  <c r="G96" i="1"/>
  <c r="E112" i="1"/>
  <c r="G111" i="1"/>
  <c r="G110" i="1"/>
  <c r="G95" i="1"/>
  <c r="F147" i="1"/>
  <c r="F148" i="1" s="1"/>
  <c r="H148" i="1" s="1"/>
  <c r="H95" i="1"/>
  <c r="E161" i="1"/>
  <c r="E162" i="1" s="1"/>
  <c r="G162" i="1" s="1"/>
  <c r="G160" i="1"/>
  <c r="H160" i="1"/>
  <c r="F161" i="1"/>
  <c r="H161" i="1" s="1"/>
  <c r="E7" i="1"/>
  <c r="G147" i="1" l="1"/>
  <c r="E99" i="1"/>
  <c r="E100" i="1" s="1"/>
  <c r="F149" i="1"/>
  <c r="H149" i="1" s="1"/>
  <c r="F139" i="1"/>
  <c r="F140" i="1" s="1"/>
  <c r="F112" i="1"/>
  <c r="F98" i="1"/>
  <c r="H98" i="1" s="1"/>
  <c r="G148" i="1"/>
  <c r="E149" i="1"/>
  <c r="E150" i="1" s="1"/>
  <c r="F162" i="1"/>
  <c r="F163" i="1" s="1"/>
  <c r="G161" i="1"/>
  <c r="E163" i="1"/>
  <c r="E164" i="1" s="1"/>
  <c r="G138" i="1"/>
  <c r="G139" i="1"/>
  <c r="G97" i="1"/>
  <c r="H147" i="1"/>
  <c r="E113" i="1"/>
  <c r="G112" i="1"/>
  <c r="G99" i="1"/>
  <c r="E141" i="1"/>
  <c r="G140" i="1"/>
  <c r="G163" i="1"/>
  <c r="H139" i="1" l="1"/>
  <c r="F150" i="1"/>
  <c r="F151" i="1" s="1"/>
  <c r="G149" i="1"/>
  <c r="F99" i="1"/>
  <c r="H162" i="1"/>
  <c r="F113" i="1"/>
  <c r="H112" i="1"/>
  <c r="G113" i="1"/>
  <c r="E114" i="1"/>
  <c r="E101" i="1"/>
  <c r="G100" i="1"/>
  <c r="H99" i="1"/>
  <c r="F100" i="1"/>
  <c r="H140" i="1"/>
  <c r="F141" i="1"/>
  <c r="E142" i="1"/>
  <c r="G141" i="1"/>
  <c r="H150" i="1"/>
  <c r="G150" i="1"/>
  <c r="E151" i="1"/>
  <c r="H163" i="1"/>
  <c r="F164" i="1"/>
  <c r="E165" i="1"/>
  <c r="G164" i="1"/>
  <c r="H113" i="1" l="1"/>
  <c r="F114" i="1"/>
  <c r="G114" i="1"/>
  <c r="E115" i="1"/>
  <c r="F101" i="1"/>
  <c r="H100" i="1"/>
  <c r="E102" i="1"/>
  <c r="G101" i="1"/>
  <c r="E143" i="1"/>
  <c r="G143" i="1" s="1"/>
  <c r="G142" i="1"/>
  <c r="H141" i="1"/>
  <c r="F142" i="1"/>
  <c r="E152" i="1"/>
  <c r="G152" i="1" s="1"/>
  <c r="G151" i="1"/>
  <c r="F152" i="1"/>
  <c r="H152" i="1" s="1"/>
  <c r="H151" i="1"/>
  <c r="E166" i="1"/>
  <c r="G166" i="1" s="1"/>
  <c r="G165" i="1"/>
  <c r="H164" i="1"/>
  <c r="F165" i="1"/>
  <c r="F115" i="1" l="1"/>
  <c r="H114" i="1"/>
  <c r="G115" i="1"/>
  <c r="E116" i="1"/>
  <c r="G102" i="1"/>
  <c r="E103" i="1"/>
  <c r="H101" i="1"/>
  <c r="F102" i="1"/>
  <c r="H142" i="1"/>
  <c r="F143" i="1"/>
  <c r="H143" i="1" s="1"/>
  <c r="H165" i="1"/>
  <c r="F166" i="1"/>
  <c r="H166" i="1" s="1"/>
  <c r="H115" i="1" l="1"/>
  <c r="F116" i="1"/>
  <c r="E117" i="1"/>
  <c r="G116" i="1"/>
  <c r="H102" i="1"/>
  <c r="F103" i="1"/>
  <c r="E104" i="1"/>
  <c r="G103" i="1"/>
  <c r="F117" i="1" l="1"/>
  <c r="H116" i="1"/>
  <c r="G117" i="1"/>
  <c r="E118" i="1"/>
  <c r="E105" i="1"/>
  <c r="G104" i="1"/>
  <c r="H103" i="1"/>
  <c r="F104" i="1"/>
  <c r="F118" i="1" l="1"/>
  <c r="H117" i="1"/>
  <c r="E119" i="1"/>
  <c r="G118" i="1"/>
  <c r="F105" i="1"/>
  <c r="H104" i="1"/>
  <c r="E106" i="1"/>
  <c r="G105" i="1"/>
  <c r="F119" i="1" l="1"/>
  <c r="H118" i="1"/>
  <c r="G119" i="1"/>
  <c r="E120" i="1"/>
  <c r="E107" i="1"/>
  <c r="G106" i="1"/>
  <c r="H105" i="1"/>
  <c r="F106" i="1"/>
  <c r="H119" i="1" l="1"/>
  <c r="F120" i="1"/>
  <c r="E121" i="1"/>
  <c r="G120" i="1"/>
  <c r="H106" i="1"/>
  <c r="F107" i="1"/>
  <c r="E108" i="1"/>
  <c r="G108" i="1" s="1"/>
  <c r="G107" i="1"/>
  <c r="F121" i="1" l="1"/>
  <c r="H120" i="1"/>
  <c r="G121" i="1"/>
  <c r="E122" i="1"/>
  <c r="H107" i="1"/>
  <c r="F108" i="1"/>
  <c r="H108" i="1" s="1"/>
  <c r="H121" i="1" l="1"/>
  <c r="F122" i="1"/>
  <c r="E123" i="1"/>
  <c r="G122" i="1"/>
  <c r="F123" i="1" l="1"/>
  <c r="H122" i="1"/>
  <c r="E124" i="1"/>
  <c r="G123" i="1"/>
  <c r="H123" i="1" l="1"/>
  <c r="F124" i="1"/>
  <c r="E125" i="1"/>
  <c r="G124" i="1"/>
  <c r="F125" i="1" l="1"/>
  <c r="H124" i="1"/>
  <c r="G125" i="1"/>
  <c r="E126" i="1"/>
  <c r="H125" i="1" l="1"/>
  <c r="F126" i="1"/>
  <c r="E127" i="1"/>
  <c r="G126" i="1"/>
  <c r="F127" i="1" l="1"/>
  <c r="H126" i="1"/>
  <c r="G127" i="1"/>
  <c r="E128" i="1"/>
  <c r="F128" i="1" l="1"/>
  <c r="H127" i="1"/>
  <c r="E129" i="1"/>
  <c r="G128" i="1"/>
  <c r="H128" i="1" l="1"/>
  <c r="F129" i="1"/>
  <c r="G129" i="1"/>
  <c r="E130" i="1"/>
  <c r="H129" i="1" l="1"/>
  <c r="F130" i="1"/>
  <c r="E131" i="1"/>
  <c r="G130" i="1"/>
  <c r="F131" i="1" l="1"/>
  <c r="H130" i="1"/>
  <c r="G131" i="1"/>
  <c r="E132" i="1"/>
  <c r="H131" i="1" l="1"/>
  <c r="F132" i="1"/>
  <c r="E133" i="1"/>
  <c r="G132" i="1"/>
  <c r="F133" i="1" l="1"/>
  <c r="H132" i="1"/>
  <c r="G133" i="1"/>
  <c r="E134" i="1"/>
  <c r="G134" i="1" s="1"/>
  <c r="H133" i="1" l="1"/>
  <c r="F134" i="1"/>
  <c r="H134" i="1" s="1"/>
</calcChain>
</file>

<file path=xl/sharedStrings.xml><?xml version="1.0" encoding="utf-8"?>
<sst xmlns="http://schemas.openxmlformats.org/spreadsheetml/2006/main" count="180" uniqueCount="180">
  <si>
    <t>Dag %</t>
  </si>
  <si>
    <t>Natt/Helg %</t>
  </si>
  <si>
    <t>Gjeldende for perioden:</t>
  </si>
  <si>
    <t>BRØDLØS-11</t>
  </si>
  <si>
    <t>GYLDENLØVE-11</t>
  </si>
  <si>
    <t>GYLDENLØVE-22</t>
  </si>
  <si>
    <t>ISEBAKKE-11</t>
  </si>
  <si>
    <t>STANGEBERGET-11</t>
  </si>
  <si>
    <t>ALVIM-17</t>
  </si>
  <si>
    <t>BORREGAARD1-47</t>
  </si>
  <si>
    <t>BORREGAARD2-47</t>
  </si>
  <si>
    <t>BROGATA-11</t>
  </si>
  <si>
    <t>DENOFA-47</t>
  </si>
  <si>
    <t>FJELLE-17</t>
  </si>
  <si>
    <t>FJÆRÅ-17</t>
  </si>
  <si>
    <t>GAMLEBYEN-11</t>
  </si>
  <si>
    <t>GLENG-11</t>
  </si>
  <si>
    <t>GLUPPE-17</t>
  </si>
  <si>
    <t>GREAKER-11</t>
  </si>
  <si>
    <t>GREAKER-47</t>
  </si>
  <si>
    <t>GRÅLUM-17</t>
  </si>
  <si>
    <t>HAFSLUND-5</t>
  </si>
  <si>
    <t>HVALER-22</t>
  </si>
  <si>
    <t>KAMPENES-22</t>
  </si>
  <si>
    <t>KH-5</t>
  </si>
  <si>
    <t>KRÅKERØY-17</t>
  </si>
  <si>
    <t>NAVESTAD-47</t>
  </si>
  <si>
    <t>OREDALEN-11</t>
  </si>
  <si>
    <t>RAA-17</t>
  </si>
  <si>
    <t>RÅDE-17</t>
  </si>
  <si>
    <t>SANDEM-17</t>
  </si>
  <si>
    <t>VARTEIG-22</t>
  </si>
  <si>
    <t>ØRA-11</t>
  </si>
  <si>
    <t>ØREBEKK-17</t>
  </si>
  <si>
    <t>FKF-47</t>
  </si>
  <si>
    <t>HAGA-11</t>
  </si>
  <si>
    <t>HALMSTAD-17</t>
  </si>
  <si>
    <t>HENSTAD-11</t>
  </si>
  <si>
    <t>JAHREN-11</t>
  </si>
  <si>
    <t>JELØY-11</t>
  </si>
  <si>
    <t>MARKER-47</t>
  </si>
  <si>
    <t>MELLEBY-22</t>
  </si>
  <si>
    <t>MELLEGÅRD-22</t>
  </si>
  <si>
    <t>MELLØS-11</t>
  </si>
  <si>
    <t>MJØRUD-11</t>
  </si>
  <si>
    <t>MOSS-11</t>
  </si>
  <si>
    <t>MOSSEPORTEN-11</t>
  </si>
  <si>
    <t>ROCKWOOL-47</t>
  </si>
  <si>
    <t>RYGGE-17</t>
  </si>
  <si>
    <t>SKIPTVET-22</t>
  </si>
  <si>
    <t>SMØRBEKK OMF-47</t>
  </si>
  <si>
    <t>SPYDEBERG-11</t>
  </si>
  <si>
    <t>TORNERUD-11</t>
  </si>
  <si>
    <t>TRØGSTAD-11</t>
  </si>
  <si>
    <t>VAMMA_TEGNEBY-47</t>
  </si>
  <si>
    <t>VESTBY-22</t>
  </si>
  <si>
    <t>ØREÅSEN-17</t>
  </si>
  <si>
    <t>ØRJE-22</t>
  </si>
  <si>
    <t>BRU-11</t>
  </si>
  <si>
    <t>DRØMTORP-11</t>
  </si>
  <si>
    <t>DYRLØKKE-22</t>
  </si>
  <si>
    <t>ENEBAKK-22</t>
  </si>
  <si>
    <t>FINSTAD_AKERSHUS-11</t>
  </si>
  <si>
    <t>GJERSJØEN-11</t>
  </si>
  <si>
    <t>HOLSTAD-22</t>
  </si>
  <si>
    <t>KRÅKSTAD-11</t>
  </si>
  <si>
    <t>MYRVOLD-11</t>
  </si>
  <si>
    <t>NORDBY-22</t>
  </si>
  <si>
    <t>NYSTUEN-22</t>
  </si>
  <si>
    <t>TANGEN_AKERSHUS-22</t>
  </si>
  <si>
    <t>TÅRNLIA-11</t>
  </si>
  <si>
    <t>VEVELSTAD-11</t>
  </si>
  <si>
    <t>ÅS_AKERSHUS-22</t>
  </si>
  <si>
    <t>AURSKOG-22</t>
  </si>
  <si>
    <t>BINGSFOSS-66</t>
  </si>
  <si>
    <t>BJØRKELANGEN-22</t>
  </si>
  <si>
    <t>BLAKER-22</t>
  </si>
  <si>
    <t>FUNNEFOSS-66</t>
  </si>
  <si>
    <t>GANSDALEN-22</t>
  </si>
  <si>
    <t>GJESTAD-22</t>
  </si>
  <si>
    <t>GOTLAND-22</t>
  </si>
  <si>
    <t>GRAN-22</t>
  </si>
  <si>
    <t>HOVINMOEN-22</t>
  </si>
  <si>
    <t>JESSHEIM OMF-66</t>
  </si>
  <si>
    <t>KJELLERHOLEN-22</t>
  </si>
  <si>
    <t>LEIRSUND-22</t>
  </si>
  <si>
    <t>LILLESTRØM-66</t>
  </si>
  <si>
    <t>LYSTAD-22</t>
  </si>
  <si>
    <t>LØKEN-22</t>
  </si>
  <si>
    <t>NERDRUM-22</t>
  </si>
  <si>
    <t>RÅNÅSFOSS-22</t>
  </si>
  <si>
    <t>RÅNÅSFOSS-66</t>
  </si>
  <si>
    <t>SKEDSMOKORSET-22</t>
  </si>
  <si>
    <t>SLATTUM-22</t>
  </si>
  <si>
    <t>STRØM-22</t>
  </si>
  <si>
    <t>VESTBYGATA-11</t>
  </si>
  <si>
    <t>VORMSUND-22</t>
  </si>
  <si>
    <t>ÅRNES-22</t>
  </si>
  <si>
    <t>FJELLHAMAR-47</t>
  </si>
  <si>
    <t>LILLESTRØM OMF-47</t>
  </si>
  <si>
    <t>NORDBYHAGEN-47</t>
  </si>
  <si>
    <t>RASTA-47</t>
  </si>
  <si>
    <t>RÆLINGEN-47</t>
  </si>
  <si>
    <t>SKJETTEN-47</t>
  </si>
  <si>
    <t>SOLHEIM-47</t>
  </si>
  <si>
    <t>STALSBERG-47</t>
  </si>
  <si>
    <t>STRØMMEN-47</t>
  </si>
  <si>
    <t>ABILDSØ-132</t>
  </si>
  <si>
    <t>HARALDRUD-47</t>
  </si>
  <si>
    <t>HOLMLIA-11</t>
  </si>
  <si>
    <t>HOLMLIA-47</t>
  </si>
  <si>
    <t>KLEMETSRUD-47</t>
  </si>
  <si>
    <t>ÅSLAND-47</t>
  </si>
  <si>
    <t>HOFF-11</t>
  </si>
  <si>
    <t>PIPERVIKA-132</t>
  </si>
  <si>
    <t>PRESTEGATA-132</t>
  </si>
  <si>
    <t>DAL-66</t>
  </si>
  <si>
    <t>GARDER-66</t>
  </si>
  <si>
    <t>HAMMERSTAD-66</t>
  </si>
  <si>
    <t>MINNESUND-22</t>
  </si>
  <si>
    <t>til og med</t>
  </si>
  <si>
    <t>BREKKE-47</t>
  </si>
  <si>
    <t>Sentralnettstasjon</t>
  </si>
  <si>
    <t>SN Dag</t>
  </si>
  <si>
    <t>SN Natt/Helg</t>
  </si>
  <si>
    <t>RN Dag</t>
  </si>
  <si>
    <t>RN Natt/Helg</t>
  </si>
  <si>
    <t>Marginaltapssatser i Elvias regionalnett i Akershus, Oslo og Østfold.</t>
  </si>
  <si>
    <t>AASGAARD-11</t>
  </si>
  <si>
    <t>NAVESTAD-22</t>
  </si>
  <si>
    <t>ST. HALVARD-11</t>
  </si>
  <si>
    <t>VAMMA_HASLE-132</t>
  </si>
  <si>
    <t>KAMBO-11</t>
  </si>
  <si>
    <t>SÅNER_AKERSHUS-22</t>
  </si>
  <si>
    <t>SÅNER_ØSTFOLD-22</t>
  </si>
  <si>
    <t>ALNABRU OMF-47</t>
  </si>
  <si>
    <t>LAMBERTSETER-47</t>
  </si>
  <si>
    <t>HAFSLUND_KB-47</t>
  </si>
  <si>
    <t>Regionalnettstasjon / DN kraftverk</t>
  </si>
  <si>
    <t>Satsene gjelder for regionalnettstasjon med angitt spenningsnivå [NAVN_EVT UTFYLLENDE INFORMASJON-kV], og for kraftverk i distribusjonsnett [DN Navn krv]</t>
  </si>
  <si>
    <t>Elvias marginaltap</t>
  </si>
  <si>
    <t>https://nettavregning.statnett.no/#/marginalloss/details</t>
  </si>
  <si>
    <t>NB! Elvia bruker motsatt fortegnskonvensjon enn Statnett.  Dere må multiplisere enten Statnetts eller våre marginaltap med -1 før de kan summeres til totalt marginaltap</t>
  </si>
  <si>
    <t>Totalt marginaltap ref forbruk</t>
  </si>
  <si>
    <t>DN LEKUM KRV</t>
  </si>
  <si>
    <t>DN MOSSEFOSSEN KRV</t>
  </si>
  <si>
    <t>DN HAMMEREN KRV</t>
  </si>
  <si>
    <t>DN BØHNSDALEN KRV</t>
  </si>
  <si>
    <t>DN MAGO-A KRV</t>
  </si>
  <si>
    <t>DN MAGO-B KRV</t>
  </si>
  <si>
    <t>DN MAGO-C KRV</t>
  </si>
  <si>
    <t>DN MAGO-D KRV</t>
  </si>
  <si>
    <t>HAMMEREN_TS-5</t>
  </si>
  <si>
    <t>SOLBERGFOSS-132</t>
  </si>
  <si>
    <t>DN SPIKERBRUKSFALLET KRV</t>
  </si>
  <si>
    <t xml:space="preserve">Halden </t>
  </si>
  <si>
    <t xml:space="preserve">Tegneby </t>
  </si>
  <si>
    <t xml:space="preserve">Follo </t>
  </si>
  <si>
    <t>Frogner</t>
  </si>
  <si>
    <t>Røykås</t>
  </si>
  <si>
    <t>Totalt marginaltap referert forbruk/uttak =  RN mtap + (-1)*SN mtap</t>
  </si>
  <si>
    <t>Totalt marginaltap referert produksjon/innmating = (-1)*RN mtap + SN mtap</t>
  </si>
  <si>
    <t>RN mtap + (-1)*SN mtap</t>
  </si>
  <si>
    <t>(-1*) Statnetts marginaltap</t>
  </si>
  <si>
    <t>Statnett publiserer marginaltapssatser for kommende uke ved lunsjtider hver fredag, for uke 41 blir det fredag  2. oktober, ca kl 12</t>
  </si>
  <si>
    <t xml:space="preserve">Hasle </t>
  </si>
  <si>
    <t>Ulven</t>
  </si>
  <si>
    <t>Sogn</t>
  </si>
  <si>
    <t>Smestad</t>
  </si>
  <si>
    <t>Bærum</t>
  </si>
  <si>
    <t>Minne</t>
  </si>
  <si>
    <t>Dere kan bruke dette arket for å legge inn marginaltapene til Statnett i de gule feltene og få det totale marginaltapet.  Se eksempel på utfylt ark for uke 40.</t>
  </si>
  <si>
    <t>Dere må selv hente Statnetts satser.  Se eksempel til høyre, husk korrekt ukenummer!</t>
  </si>
  <si>
    <t>marginaltap@elvia.no</t>
  </si>
  <si>
    <t>Spørsmål?  Kontakt:</t>
  </si>
  <si>
    <t xml:space="preserve">NB! F.o.m. uke 41/2026 oppgir vi kun marginaltapet i vårt eget nett. </t>
  </si>
  <si>
    <t>Uke 44/2026</t>
  </si>
  <si>
    <t>Publisert 22. oktober 2026</t>
  </si>
  <si>
    <t>MED FORBEHOLD om menneskelige feil i denne manuelt utarbeidede tabellen.</t>
  </si>
  <si>
    <t>Satsene er oppgitt referert uttak/forbruk.  For innmating/produksjon multipliseres satsene med -1 (motsatt fortegn)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</si>
</sst>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F8E4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2" fillId="0" borderId="0"/>
    <xf numFmtId="9" fontId="13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10" fontId="0" fillId="0" borderId="0" xfId="0" applyNumberFormat="1"/>
    <xf numFmtId="14" fontId="0" fillId="0" borderId="0" xfId="0" applyNumberFormat="1" applyAlignment="1">
      <alignment horizontal="left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0" fontId="0" fillId="0" borderId="0" xfId="2" applyNumberFormat="1" applyFont="1"/>
    <xf numFmtId="10" fontId="14" fillId="0" borderId="0" xfId="2" applyNumberFormat="1" applyFont="1"/>
    <xf numFmtId="0" fontId="15" fillId="0" borderId="0" xfId="0" applyFont="1"/>
    <xf numFmtId="0" fontId="10" fillId="2" borderId="2" xfId="0" applyFont="1" applyFill="1" applyBorder="1"/>
    <xf numFmtId="0" fontId="17" fillId="2" borderId="4" xfId="0" applyFont="1" applyFill="1" applyBorder="1"/>
    <xf numFmtId="0" fontId="10" fillId="2" borderId="0" xfId="0" applyFont="1" applyFill="1"/>
    <xf numFmtId="0" fontId="17" fillId="2" borderId="6" xfId="0" applyFont="1" applyFill="1" applyBorder="1"/>
    <xf numFmtId="0" fontId="10" fillId="2" borderId="7" xfId="0" applyFont="1" applyFill="1" applyBorder="1"/>
    <xf numFmtId="0" fontId="18" fillId="0" borderId="0" xfId="0" applyFont="1"/>
    <xf numFmtId="0" fontId="19" fillId="0" borderId="0" xfId="0" applyFont="1"/>
    <xf numFmtId="0" fontId="14" fillId="0" borderId="0" xfId="0" applyFont="1"/>
    <xf numFmtId="10" fontId="11" fillId="0" borderId="0" xfId="2" applyNumberFormat="1" applyFont="1"/>
    <xf numFmtId="2" fontId="15" fillId="0" borderId="0" xfId="0" applyNumberFormat="1" applyFont="1"/>
    <xf numFmtId="10" fontId="11" fillId="2" borderId="2" xfId="2" applyNumberFormat="1" applyFont="1" applyFill="1" applyBorder="1"/>
    <xf numFmtId="10" fontId="11" fillId="2" borderId="3" xfId="2" applyNumberFormat="1" applyFont="1" applyFill="1" applyBorder="1"/>
    <xf numFmtId="10" fontId="11" fillId="2" borderId="0" xfId="2" applyNumberFormat="1" applyFont="1" applyFill="1" applyBorder="1"/>
    <xf numFmtId="10" fontId="11" fillId="2" borderId="5" xfId="2" applyNumberFormat="1" applyFont="1" applyFill="1" applyBorder="1"/>
    <xf numFmtId="10" fontId="11" fillId="2" borderId="7" xfId="2" applyNumberFormat="1" applyFont="1" applyFill="1" applyBorder="1"/>
    <xf numFmtId="10" fontId="11" fillId="2" borderId="8" xfId="2" applyNumberFormat="1" applyFont="1" applyFill="1" applyBorder="1"/>
    <xf numFmtId="0" fontId="20" fillId="0" borderId="0" xfId="10"/>
    <xf numFmtId="2" fontId="19" fillId="0" borderId="0" xfId="0" applyNumberFormat="1" applyFont="1"/>
    <xf numFmtId="0" fontId="22" fillId="0" borderId="0" xfId="0" applyFont="1"/>
    <xf numFmtId="10" fontId="23" fillId="0" borderId="0" xfId="2" applyNumberFormat="1" applyFont="1" applyFill="1" applyBorder="1"/>
    <xf numFmtId="10" fontId="22" fillId="0" borderId="0" xfId="2" applyNumberFormat="1" applyFont="1"/>
    <xf numFmtId="10" fontId="24" fillId="0" borderId="2" xfId="2" applyNumberFormat="1" applyFont="1" applyFill="1" applyBorder="1"/>
    <xf numFmtId="10" fontId="21" fillId="0" borderId="2" xfId="0" applyNumberFormat="1" applyFont="1" applyBorder="1"/>
    <xf numFmtId="10" fontId="21" fillId="0" borderId="0" xfId="2" applyNumberFormat="1" applyFont="1"/>
    <xf numFmtId="10" fontId="21" fillId="0" borderId="7" xfId="2" applyNumberFormat="1" applyFont="1" applyBorder="1"/>
    <xf numFmtId="10" fontId="21" fillId="0" borderId="2" xfId="2" applyNumberFormat="1" applyFont="1" applyBorder="1"/>
    <xf numFmtId="10" fontId="24" fillId="3" borderId="2" xfId="2" applyNumberFormat="1" applyFont="1" applyFill="1" applyBorder="1"/>
    <xf numFmtId="0" fontId="16" fillId="3" borderId="1" xfId="0" applyFont="1" applyFill="1" applyBorder="1"/>
    <xf numFmtId="0" fontId="16" fillId="3" borderId="6" xfId="0" applyFont="1" applyFill="1" applyBorder="1"/>
    <xf numFmtId="0" fontId="16" fillId="3" borderId="4" xfId="0" applyFont="1" applyFill="1" applyBorder="1"/>
    <xf numFmtId="0" fontId="25" fillId="0" borderId="0" xfId="0" applyFont="1"/>
  </cellXfs>
  <cellStyles count="11">
    <cellStyle name="Hyperlink" xfId="10" builtinId="8"/>
    <cellStyle name="Normal" xfId="0" builtinId="0"/>
    <cellStyle name="Normal 2" xfId="1" xr:uid="{00000000-0005-0000-0000-000001000000}"/>
    <cellStyle name="Normal 3" xfId="3" xr:uid="{033A3CBE-3E50-49EA-B1FB-F1E91C1788E7}"/>
    <cellStyle name="Normal 4" xfId="4" xr:uid="{5855F51F-631D-4A8A-A370-26E4CC5A14C5}"/>
    <cellStyle name="Normal 5" xfId="5" xr:uid="{00000000-0005-0000-0000-000032000000}"/>
    <cellStyle name="Normal 6" xfId="6" xr:uid="{00000000-0005-0000-0000-000033000000}"/>
    <cellStyle name="Normal 7" xfId="7" xr:uid="{6FD43206-2B3C-43BF-85EB-80D5E652EE19}"/>
    <cellStyle name="Normal 8" xfId="8" xr:uid="{00000000-0005-0000-0000-000035000000}"/>
    <cellStyle name="Normal 9" xfId="9" xr:uid="{2073A37A-7A49-40A9-8409-0545BA72DA16}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8E4"/>
      <color rgb="FFDEF4D8"/>
      <color rgb="FFD9FCD0"/>
      <color rgb="FFABF896"/>
      <color rgb="FF85F567"/>
      <color rgb="FF3AD7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4330</xdr:colOff>
      <xdr:row>0</xdr:row>
      <xdr:rowOff>0</xdr:rowOff>
    </xdr:from>
    <xdr:to>
      <xdr:col>1</xdr:col>
      <xdr:colOff>936644</xdr:colOff>
      <xdr:row>3</xdr:row>
      <xdr:rowOff>95002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601508A-A3EE-4734-B10F-1B121A51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0" y="0"/>
          <a:ext cx="2161905" cy="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582084</xdr:colOff>
      <xdr:row>0</xdr:row>
      <xdr:rowOff>0</xdr:rowOff>
    </xdr:from>
    <xdr:to>
      <xdr:col>18</xdr:col>
      <xdr:colOff>426568</xdr:colOff>
      <xdr:row>30</xdr:row>
      <xdr:rowOff>136525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2E93F5-E12B-4A39-B304-71983FC6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4941" y="0"/>
          <a:ext cx="7049466" cy="5161643"/>
        </a:xfrm>
        <a:prstGeom prst="rect">
          <a:avLst/>
        </a:prstGeom>
      </xdr:spPr>
    </xdr:pic>
    <xdr:clientData/>
  </xdr:twoCellAnchor>
  <xdr:twoCellAnchor>
    <xdr:from>
      <xdr:col>5</xdr:col>
      <xdr:colOff>465666</xdr:colOff>
      <xdr:row>21</xdr:row>
      <xdr:rowOff>63500</xdr:rowOff>
    </xdr:from>
    <xdr:to>
      <xdr:col>5</xdr:col>
      <xdr:colOff>465666</xdr:colOff>
      <xdr:row>23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891C2BB-4DAD-4B0C-AD48-AB3ABA34942A}"/>
            </a:ext>
          </a:extLst>
        </xdr:cNvPr>
        <xdr:cNvCxnSpPr/>
      </xdr:nvCxnSpPr>
      <xdr:spPr bwMode="auto">
        <a:xfrm>
          <a:off x="6361641" y="3587750"/>
          <a:ext cx="0" cy="3556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4</xdr:col>
      <xdr:colOff>442233</xdr:colOff>
      <xdr:row>20</xdr:row>
      <xdr:rowOff>88447</xdr:rowOff>
    </xdr:from>
    <xdr:to>
      <xdr:col>4</xdr:col>
      <xdr:colOff>448733</xdr:colOff>
      <xdr:row>23</xdr:row>
      <xdr:rowOff>110067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2887C978-4863-4539-A533-36EB778E855B}"/>
            </a:ext>
          </a:extLst>
        </xdr:cNvPr>
        <xdr:cNvCxnSpPr/>
      </xdr:nvCxnSpPr>
      <xdr:spPr bwMode="auto">
        <a:xfrm>
          <a:off x="5388429" y="2986768"/>
          <a:ext cx="6500" cy="51147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5</xdr:col>
      <xdr:colOff>465666</xdr:colOff>
      <xdr:row>21</xdr:row>
      <xdr:rowOff>63500</xdr:rowOff>
    </xdr:from>
    <xdr:to>
      <xdr:col>18</xdr:col>
      <xdr:colOff>9525</xdr:colOff>
      <xdr:row>24</xdr:row>
      <xdr:rowOff>57150</xdr:rowOff>
    </xdr:to>
    <xdr:cxnSp macro="">
      <xdr:nvCxnSpPr>
        <xdr:cNvPr id="22" name="Connector: Elbow 21">
          <a:extLst>
            <a:ext uri="{FF2B5EF4-FFF2-40B4-BE49-F238E27FC236}">
              <a16:creationId xmlns:a16="http://schemas.microsoft.com/office/drawing/2014/main" id="{3E78C50D-6424-454F-9F07-DF189FACDFC0}"/>
            </a:ext>
          </a:extLst>
        </xdr:cNvPr>
        <xdr:cNvCxnSpPr/>
      </xdr:nvCxnSpPr>
      <xdr:spPr bwMode="auto">
        <a:xfrm>
          <a:off x="6361641" y="3587750"/>
          <a:ext cx="10192809" cy="479425"/>
        </a:xfrm>
        <a:prstGeom prst="bentConnector3">
          <a:avLst>
            <a:gd name="adj1" fmla="val 100088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</xdr:col>
      <xdr:colOff>449036</xdr:colOff>
      <xdr:row>20</xdr:row>
      <xdr:rowOff>88447</xdr:rowOff>
    </xdr:from>
    <xdr:to>
      <xdr:col>14</xdr:col>
      <xdr:colOff>742950</xdr:colOff>
      <xdr:row>24</xdr:row>
      <xdr:rowOff>76200</xdr:rowOff>
    </xdr:to>
    <xdr:cxnSp macro="">
      <xdr:nvCxnSpPr>
        <xdr:cNvPr id="25" name="Connector: Elbow 24">
          <a:extLst>
            <a:ext uri="{FF2B5EF4-FFF2-40B4-BE49-F238E27FC236}">
              <a16:creationId xmlns:a16="http://schemas.microsoft.com/office/drawing/2014/main" id="{AD9509C8-E386-4C7A-BE82-18B4D51039F8}"/>
            </a:ext>
          </a:extLst>
        </xdr:cNvPr>
        <xdr:cNvCxnSpPr/>
      </xdr:nvCxnSpPr>
      <xdr:spPr bwMode="auto">
        <a:xfrm>
          <a:off x="5487761" y="3450772"/>
          <a:ext cx="8752114" cy="635453"/>
        </a:xfrm>
        <a:prstGeom prst="bentConnector3">
          <a:avLst>
            <a:gd name="adj1" fmla="val 99953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11</xdr:col>
      <xdr:colOff>149678</xdr:colOff>
      <xdr:row>9</xdr:row>
      <xdr:rowOff>99332</xdr:rowOff>
    </xdr:from>
    <xdr:to>
      <xdr:col>13</xdr:col>
      <xdr:colOff>136072</xdr:colOff>
      <xdr:row>11</xdr:row>
      <xdr:rowOff>119743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2F11DBB6-D8C8-47C5-BD04-0FA01352C692}"/>
            </a:ext>
          </a:extLst>
        </xdr:cNvPr>
        <xdr:cNvSpPr/>
      </xdr:nvSpPr>
      <xdr:spPr bwMode="auto">
        <a:xfrm>
          <a:off x="11246303" y="1680482"/>
          <a:ext cx="1624694" cy="344261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10</xdr:col>
      <xdr:colOff>376918</xdr:colOff>
      <xdr:row>15</xdr:row>
      <xdr:rowOff>112939</xdr:rowOff>
    </xdr:from>
    <xdr:to>
      <xdr:col>11</xdr:col>
      <xdr:colOff>292553</xdr:colOff>
      <xdr:row>17</xdr:row>
      <xdr:rowOff>133350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2DB5B2DD-D9D0-4065-AE5E-ABB20704EDAC}"/>
            </a:ext>
          </a:extLst>
        </xdr:cNvPr>
        <xdr:cNvSpPr/>
      </xdr:nvSpPr>
      <xdr:spPr bwMode="auto">
        <a:xfrm>
          <a:off x="10597243" y="2665639"/>
          <a:ext cx="791935" cy="344261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0</xdr:colOff>
      <xdr:row>26</xdr:row>
      <xdr:rowOff>81643</xdr:rowOff>
    </xdr:from>
    <xdr:to>
      <xdr:col>0</xdr:col>
      <xdr:colOff>561975</xdr:colOff>
      <xdr:row>28</xdr:row>
      <xdr:rowOff>104775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866EBDDA-A2C0-4EAE-8D70-4C1FCEC3EB87}"/>
            </a:ext>
          </a:extLst>
        </xdr:cNvPr>
        <xdr:cNvSpPr/>
      </xdr:nvSpPr>
      <xdr:spPr bwMode="auto">
        <a:xfrm>
          <a:off x="0" y="3929743"/>
          <a:ext cx="561975" cy="356507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ttavregning.statnet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170"/>
  <sheetViews>
    <sheetView tabSelected="1" zoomScaleNormal="100" workbookViewId="0">
      <selection activeCell="G7" sqref="G7"/>
    </sheetView>
  </sheetViews>
  <sheetFormatPr defaultColWidth="11.42578125" defaultRowHeight="12.75" x14ac:dyDescent="0.2"/>
  <cols>
    <col min="1" max="1" width="18.42578125" style="3" customWidth="1"/>
    <col min="2" max="2" width="31.42578125" customWidth="1"/>
    <col min="3" max="4" width="12.85546875" style="10" customWidth="1"/>
    <col min="5" max="5" width="12.85546875" style="6" customWidth="1"/>
    <col min="6" max="8" width="12.85546875" customWidth="1"/>
    <col min="9" max="12" width="13.140625" customWidth="1"/>
  </cols>
  <sheetData>
    <row r="5" spans="1:7" ht="18" x14ac:dyDescent="0.25">
      <c r="A5" s="1" t="s">
        <v>127</v>
      </c>
      <c r="G5" s="19" t="s">
        <v>177</v>
      </c>
    </row>
    <row r="6" spans="1:7" ht="15" x14ac:dyDescent="0.2">
      <c r="A6" s="2"/>
    </row>
    <row r="7" spans="1:7" ht="15" x14ac:dyDescent="0.2">
      <c r="A7" s="4" t="s">
        <v>2</v>
      </c>
      <c r="C7" s="8">
        <v>46321</v>
      </c>
      <c r="D7" s="9" t="s">
        <v>120</v>
      </c>
      <c r="E7" s="7">
        <f>C7+6</f>
        <v>46327</v>
      </c>
      <c r="G7" s="3" t="s">
        <v>176</v>
      </c>
    </row>
    <row r="8" spans="1:7" x14ac:dyDescent="0.2">
      <c r="A8" s="3" t="s">
        <v>178</v>
      </c>
    </row>
    <row r="10" spans="1:7" x14ac:dyDescent="0.2">
      <c r="A10" s="3" t="s">
        <v>179</v>
      </c>
    </row>
    <row r="11" spans="1:7" x14ac:dyDescent="0.2">
      <c r="A11" s="3" t="s">
        <v>139</v>
      </c>
    </row>
    <row r="13" spans="1:7" x14ac:dyDescent="0.2">
      <c r="A13" s="20" t="s">
        <v>175</v>
      </c>
      <c r="B13" s="20"/>
      <c r="C13" s="31"/>
      <c r="D13" s="31"/>
    </row>
    <row r="14" spans="1:7" x14ac:dyDescent="0.2">
      <c r="A14" s="44" t="s">
        <v>172</v>
      </c>
      <c r="E14" s="30" t="s">
        <v>141</v>
      </c>
    </row>
    <row r="15" spans="1:7" x14ac:dyDescent="0.2">
      <c r="A15" s="3" t="s">
        <v>171</v>
      </c>
      <c r="D15" s="30"/>
    </row>
    <row r="16" spans="1:7" x14ac:dyDescent="0.2">
      <c r="A16" s="3" t="s">
        <v>164</v>
      </c>
    </row>
    <row r="18" spans="1:10" x14ac:dyDescent="0.2">
      <c r="A18" s="3" t="s">
        <v>142</v>
      </c>
    </row>
    <row r="19" spans="1:10" x14ac:dyDescent="0.2">
      <c r="A19" s="3" t="s">
        <v>160</v>
      </c>
    </row>
    <row r="20" spans="1:10" x14ac:dyDescent="0.2">
      <c r="A20" s="3" t="s">
        <v>161</v>
      </c>
    </row>
    <row r="22" spans="1:10" x14ac:dyDescent="0.2">
      <c r="A22" s="3" t="s">
        <v>174</v>
      </c>
      <c r="B22" s="10" t="s">
        <v>173</v>
      </c>
    </row>
    <row r="24" spans="1:10" x14ac:dyDescent="0.2">
      <c r="G24" t="s">
        <v>162</v>
      </c>
    </row>
    <row r="25" spans="1:10" x14ac:dyDescent="0.2">
      <c r="A25" s="13"/>
      <c r="B25" s="3"/>
      <c r="C25" s="20" t="s">
        <v>140</v>
      </c>
      <c r="D25" s="5"/>
      <c r="E25" s="13" t="s">
        <v>163</v>
      </c>
      <c r="F25" s="13"/>
      <c r="G25" s="23" t="s">
        <v>143</v>
      </c>
      <c r="H25" s="23"/>
    </row>
    <row r="26" spans="1:10" x14ac:dyDescent="0.2">
      <c r="A26" s="5" t="s">
        <v>122</v>
      </c>
      <c r="B26" s="5" t="s">
        <v>138</v>
      </c>
      <c r="C26" s="22" t="s">
        <v>125</v>
      </c>
      <c r="D26" s="22" t="s">
        <v>126</v>
      </c>
      <c r="E26" s="34" t="s">
        <v>123</v>
      </c>
      <c r="F26" s="34" t="s">
        <v>124</v>
      </c>
      <c r="G26" s="32" t="s">
        <v>0</v>
      </c>
      <c r="H26" s="32" t="s">
        <v>1</v>
      </c>
    </row>
    <row r="27" spans="1:10" ht="13.5" thickBot="1" x14ac:dyDescent="0.25">
      <c r="C27" s="11"/>
      <c r="D27" s="11"/>
      <c r="E27" s="12"/>
      <c r="F27" s="12"/>
      <c r="G27" s="21"/>
      <c r="H27" s="21"/>
    </row>
    <row r="28" spans="1:10" x14ac:dyDescent="0.2">
      <c r="A28" s="41" t="s">
        <v>155</v>
      </c>
      <c r="B28" s="14" t="s">
        <v>121</v>
      </c>
      <c r="C28" s="24">
        <v>6.9999999999999999E-4</v>
      </c>
      <c r="D28" s="25">
        <v>1E-4</v>
      </c>
      <c r="E28" s="40">
        <v>0</v>
      </c>
      <c r="F28" s="40">
        <v>0</v>
      </c>
      <c r="G28" s="36">
        <f>C28+E28</f>
        <v>6.9999999999999999E-4</v>
      </c>
      <c r="H28" s="36">
        <f>D28+F28</f>
        <v>1E-4</v>
      </c>
      <c r="I28" s="6"/>
      <c r="J28" s="6"/>
    </row>
    <row r="29" spans="1:10" x14ac:dyDescent="0.2">
      <c r="A29" s="15"/>
      <c r="B29" s="16" t="s">
        <v>3</v>
      </c>
      <c r="C29" s="26">
        <v>2.0500000000000001E-2</v>
      </c>
      <c r="D29" s="27">
        <v>1.5800000000000002E-2</v>
      </c>
      <c r="E29" s="33">
        <f>E$28</f>
        <v>0</v>
      </c>
      <c r="F29" s="33">
        <f>F$28</f>
        <v>0</v>
      </c>
      <c r="G29" s="37">
        <f>C29+E29</f>
        <v>2.0500000000000001E-2</v>
      </c>
      <c r="H29" s="37">
        <f>D29+F29</f>
        <v>1.5800000000000002E-2</v>
      </c>
      <c r="I29" s="6"/>
      <c r="J29" s="6"/>
    </row>
    <row r="30" spans="1:10" x14ac:dyDescent="0.2">
      <c r="A30" s="15"/>
      <c r="B30" s="16" t="s">
        <v>4</v>
      </c>
      <c r="C30" s="26">
        <v>5.1000000000000004E-3</v>
      </c>
      <c r="D30" s="27">
        <v>3.8999999999999998E-3</v>
      </c>
      <c r="E30" s="33">
        <f t="shared" ref="E30:F33" si="0">E$28</f>
        <v>0</v>
      </c>
      <c r="F30" s="33">
        <f t="shared" si="0"/>
        <v>0</v>
      </c>
      <c r="G30" s="37">
        <f t="shared" ref="G30:G93" si="1">C30+E30</f>
        <v>5.1000000000000004E-3</v>
      </c>
      <c r="H30" s="37">
        <f t="shared" ref="H30:H93" si="2">D30+F30</f>
        <v>3.8999999999999998E-3</v>
      </c>
      <c r="I30" s="6"/>
      <c r="J30" s="6"/>
    </row>
    <row r="31" spans="1:10" x14ac:dyDescent="0.2">
      <c r="A31" s="15"/>
      <c r="B31" s="16" t="s">
        <v>5</v>
      </c>
      <c r="C31" s="26">
        <v>6.1000000000000004E-3</v>
      </c>
      <c r="D31" s="27">
        <v>4.5999999999999999E-3</v>
      </c>
      <c r="E31" s="33">
        <f t="shared" si="0"/>
        <v>0</v>
      </c>
      <c r="F31" s="33">
        <f t="shared" si="0"/>
        <v>0</v>
      </c>
      <c r="G31" s="37">
        <f t="shared" si="1"/>
        <v>6.1000000000000004E-3</v>
      </c>
      <c r="H31" s="37">
        <f t="shared" si="2"/>
        <v>4.5999999999999999E-3</v>
      </c>
      <c r="I31" s="6"/>
      <c r="J31" s="6"/>
    </row>
    <row r="32" spans="1:10" x14ac:dyDescent="0.2">
      <c r="A32" s="15"/>
      <c r="B32" s="16" t="s">
        <v>6</v>
      </c>
      <c r="C32" s="26">
        <v>2.29E-2</v>
      </c>
      <c r="D32" s="27">
        <v>1.78E-2</v>
      </c>
      <c r="E32" s="33">
        <f t="shared" si="0"/>
        <v>0</v>
      </c>
      <c r="F32" s="33">
        <f t="shared" si="0"/>
        <v>0</v>
      </c>
      <c r="G32" s="37">
        <f t="shared" si="1"/>
        <v>2.29E-2</v>
      </c>
      <c r="H32" s="37">
        <f t="shared" si="2"/>
        <v>1.78E-2</v>
      </c>
      <c r="I32" s="6"/>
      <c r="J32" s="6"/>
    </row>
    <row r="33" spans="1:10" ht="13.5" thickBot="1" x14ac:dyDescent="0.25">
      <c r="A33" s="17"/>
      <c r="B33" s="18" t="s">
        <v>7</v>
      </c>
      <c r="C33" s="28">
        <v>2.06E-2</v>
      </c>
      <c r="D33" s="29">
        <v>1.6E-2</v>
      </c>
      <c r="E33" s="33">
        <f t="shared" si="0"/>
        <v>0</v>
      </c>
      <c r="F33" s="33">
        <f t="shared" si="0"/>
        <v>0</v>
      </c>
      <c r="G33" s="38">
        <f t="shared" si="1"/>
        <v>2.06E-2</v>
      </c>
      <c r="H33" s="38">
        <f t="shared" si="2"/>
        <v>1.6E-2</v>
      </c>
      <c r="I33" s="6"/>
      <c r="J33" s="6"/>
    </row>
    <row r="34" spans="1:10" x14ac:dyDescent="0.2">
      <c r="A34" s="41" t="s">
        <v>165</v>
      </c>
      <c r="B34" s="14" t="s">
        <v>8</v>
      </c>
      <c r="C34" s="24">
        <v>1.77E-2</v>
      </c>
      <c r="D34" s="25">
        <v>1.3100000000000001E-2</v>
      </c>
      <c r="E34" s="40">
        <v>0</v>
      </c>
      <c r="F34" s="40">
        <v>0</v>
      </c>
      <c r="G34" s="39">
        <f t="shared" si="1"/>
        <v>1.77E-2</v>
      </c>
      <c r="H34" s="39">
        <f t="shared" si="2"/>
        <v>1.3100000000000001E-2</v>
      </c>
      <c r="I34" s="6"/>
      <c r="J34" s="6"/>
    </row>
    <row r="35" spans="1:10" x14ac:dyDescent="0.2">
      <c r="A35" s="15"/>
      <c r="B35" s="16" t="s">
        <v>9</v>
      </c>
      <c r="C35" s="26">
        <v>6.3E-3</v>
      </c>
      <c r="D35" s="27">
        <v>4.7999999999999996E-3</v>
      </c>
      <c r="E35" s="33">
        <f>E$34</f>
        <v>0</v>
      </c>
      <c r="F35" s="33">
        <f>F$34</f>
        <v>0</v>
      </c>
      <c r="G35" s="37">
        <f t="shared" si="1"/>
        <v>6.3E-3</v>
      </c>
      <c r="H35" s="37">
        <f t="shared" si="2"/>
        <v>4.7999999999999996E-3</v>
      </c>
      <c r="I35" s="6"/>
      <c r="J35" s="6"/>
    </row>
    <row r="36" spans="1:10" x14ac:dyDescent="0.2">
      <c r="A36" s="15"/>
      <c r="B36" s="16" t="s">
        <v>10</v>
      </c>
      <c r="C36" s="26">
        <v>4.1000000000000003E-3</v>
      </c>
      <c r="D36" s="27">
        <v>2.8E-3</v>
      </c>
      <c r="E36" s="33">
        <f t="shared" ref="E36:F63" si="3">E$34</f>
        <v>0</v>
      </c>
      <c r="F36" s="33">
        <f t="shared" si="3"/>
        <v>0</v>
      </c>
      <c r="G36" s="37">
        <f t="shared" si="1"/>
        <v>4.1000000000000003E-3</v>
      </c>
      <c r="H36" s="37">
        <f t="shared" si="2"/>
        <v>2.8E-3</v>
      </c>
      <c r="I36" s="6"/>
      <c r="J36" s="6"/>
    </row>
    <row r="37" spans="1:10" x14ac:dyDescent="0.2">
      <c r="A37" s="15"/>
      <c r="B37" s="16" t="s">
        <v>11</v>
      </c>
      <c r="C37" s="26">
        <v>0.01</v>
      </c>
      <c r="D37" s="27">
        <v>6.7999999999999996E-3</v>
      </c>
      <c r="E37" s="33">
        <f t="shared" si="3"/>
        <v>0</v>
      </c>
      <c r="F37" s="33">
        <f t="shared" si="3"/>
        <v>0</v>
      </c>
      <c r="G37" s="37">
        <f t="shared" si="1"/>
        <v>0.01</v>
      </c>
      <c r="H37" s="37">
        <f t="shared" si="2"/>
        <v>6.7999999999999996E-3</v>
      </c>
      <c r="I37" s="6"/>
      <c r="J37" s="6"/>
    </row>
    <row r="38" spans="1:10" x14ac:dyDescent="0.2">
      <c r="A38" s="15"/>
      <c r="B38" s="16" t="s">
        <v>12</v>
      </c>
      <c r="C38" s="26">
        <v>3.1600000000000003E-2</v>
      </c>
      <c r="D38" s="27">
        <v>2.3699999999999999E-2</v>
      </c>
      <c r="E38" s="33">
        <f t="shared" si="3"/>
        <v>0</v>
      </c>
      <c r="F38" s="33">
        <f t="shared" si="3"/>
        <v>0</v>
      </c>
      <c r="G38" s="37">
        <f t="shared" si="1"/>
        <v>3.1600000000000003E-2</v>
      </c>
      <c r="H38" s="37">
        <f t="shared" si="2"/>
        <v>2.3699999999999999E-2</v>
      </c>
      <c r="I38" s="6"/>
      <c r="J38" s="6"/>
    </row>
    <row r="39" spans="1:10" x14ac:dyDescent="0.2">
      <c r="A39" s="15"/>
      <c r="B39" s="16" t="s">
        <v>13</v>
      </c>
      <c r="C39" s="26">
        <v>2.9899999999999999E-2</v>
      </c>
      <c r="D39" s="27">
        <v>2.23E-2</v>
      </c>
      <c r="E39" s="33">
        <f t="shared" si="3"/>
        <v>0</v>
      </c>
      <c r="F39" s="33">
        <f t="shared" si="3"/>
        <v>0</v>
      </c>
      <c r="G39" s="37">
        <f t="shared" si="1"/>
        <v>2.9899999999999999E-2</v>
      </c>
      <c r="H39" s="37">
        <f t="shared" si="2"/>
        <v>2.23E-2</v>
      </c>
      <c r="I39" s="6"/>
      <c r="J39" s="6"/>
    </row>
    <row r="40" spans="1:10" x14ac:dyDescent="0.2">
      <c r="A40" s="15"/>
      <c r="B40" s="16" t="s">
        <v>14</v>
      </c>
      <c r="C40" s="26">
        <v>3.4799999999999998E-2</v>
      </c>
      <c r="D40" s="27">
        <v>2.5700000000000001E-2</v>
      </c>
      <c r="E40" s="33">
        <f t="shared" si="3"/>
        <v>0</v>
      </c>
      <c r="F40" s="33">
        <f t="shared" si="3"/>
        <v>0</v>
      </c>
      <c r="G40" s="37">
        <f t="shared" si="1"/>
        <v>3.4799999999999998E-2</v>
      </c>
      <c r="H40" s="37">
        <f t="shared" si="2"/>
        <v>2.5700000000000001E-2</v>
      </c>
      <c r="I40" s="6"/>
      <c r="J40" s="6"/>
    </row>
    <row r="41" spans="1:10" x14ac:dyDescent="0.2">
      <c r="A41" s="15"/>
      <c r="B41" s="16" t="s">
        <v>15</v>
      </c>
      <c r="C41" s="26">
        <v>3.2399999999999998E-2</v>
      </c>
      <c r="D41" s="27">
        <v>2.4E-2</v>
      </c>
      <c r="E41" s="33">
        <f t="shared" si="3"/>
        <v>0</v>
      </c>
      <c r="F41" s="33">
        <f t="shared" si="3"/>
        <v>0</v>
      </c>
      <c r="G41" s="37">
        <f t="shared" si="1"/>
        <v>3.2399999999999998E-2</v>
      </c>
      <c r="H41" s="37">
        <f t="shared" si="2"/>
        <v>2.4E-2</v>
      </c>
      <c r="I41" s="6"/>
      <c r="J41" s="6"/>
    </row>
    <row r="42" spans="1:10" x14ac:dyDescent="0.2">
      <c r="A42" s="15"/>
      <c r="B42" s="16" t="s">
        <v>16</v>
      </c>
      <c r="C42" s="26">
        <v>9.7000000000000003E-3</v>
      </c>
      <c r="D42" s="27">
        <v>7.0000000000000001E-3</v>
      </c>
      <c r="E42" s="33">
        <f t="shared" si="3"/>
        <v>0</v>
      </c>
      <c r="F42" s="33">
        <f t="shared" si="3"/>
        <v>0</v>
      </c>
      <c r="G42" s="37">
        <f t="shared" si="1"/>
        <v>9.7000000000000003E-3</v>
      </c>
      <c r="H42" s="37">
        <f t="shared" si="2"/>
        <v>7.0000000000000001E-3</v>
      </c>
      <c r="I42" s="6"/>
      <c r="J42" s="6"/>
    </row>
    <row r="43" spans="1:10" x14ac:dyDescent="0.2">
      <c r="A43" s="15"/>
      <c r="B43" s="16" t="s">
        <v>17</v>
      </c>
      <c r="C43" s="26">
        <v>1.54E-2</v>
      </c>
      <c r="D43" s="27">
        <v>1.1299999999999999E-2</v>
      </c>
      <c r="E43" s="33">
        <f t="shared" si="3"/>
        <v>0</v>
      </c>
      <c r="F43" s="33">
        <f t="shared" si="3"/>
        <v>0</v>
      </c>
      <c r="G43" s="37">
        <f t="shared" si="1"/>
        <v>1.54E-2</v>
      </c>
      <c r="H43" s="37">
        <f t="shared" si="2"/>
        <v>1.1299999999999999E-2</v>
      </c>
      <c r="I43" s="6"/>
      <c r="J43" s="6"/>
    </row>
    <row r="44" spans="1:10" x14ac:dyDescent="0.2">
      <c r="A44" s="15"/>
      <c r="B44" s="16" t="s">
        <v>18</v>
      </c>
      <c r="C44" s="26">
        <v>1.29E-2</v>
      </c>
      <c r="D44" s="27">
        <v>0.01</v>
      </c>
      <c r="E44" s="33">
        <f t="shared" si="3"/>
        <v>0</v>
      </c>
      <c r="F44" s="33">
        <f t="shared" si="3"/>
        <v>0</v>
      </c>
      <c r="G44" s="37">
        <f t="shared" si="1"/>
        <v>1.29E-2</v>
      </c>
      <c r="H44" s="37">
        <f t="shared" si="2"/>
        <v>0.01</v>
      </c>
      <c r="I44" s="6"/>
      <c r="J44" s="6"/>
    </row>
    <row r="45" spans="1:10" x14ac:dyDescent="0.2">
      <c r="A45" s="15"/>
      <c r="B45" s="16" t="s">
        <v>19</v>
      </c>
      <c r="C45" s="26">
        <v>9.5999999999999992E-3</v>
      </c>
      <c r="D45" s="27">
        <v>6.7000000000000002E-3</v>
      </c>
      <c r="E45" s="33">
        <f t="shared" si="3"/>
        <v>0</v>
      </c>
      <c r="F45" s="33">
        <f t="shared" si="3"/>
        <v>0</v>
      </c>
      <c r="G45" s="37">
        <f t="shared" si="1"/>
        <v>9.5999999999999992E-3</v>
      </c>
      <c r="H45" s="37">
        <f t="shared" si="2"/>
        <v>6.7000000000000002E-3</v>
      </c>
      <c r="I45" s="6"/>
      <c r="J45" s="6"/>
    </row>
    <row r="46" spans="1:10" x14ac:dyDescent="0.2">
      <c r="A46" s="15"/>
      <c r="B46" s="16" t="s">
        <v>20</v>
      </c>
      <c r="C46" s="26">
        <v>2.92E-2</v>
      </c>
      <c r="D46" s="27">
        <v>2.1999999999999999E-2</v>
      </c>
      <c r="E46" s="33">
        <f t="shared" si="3"/>
        <v>0</v>
      </c>
      <c r="F46" s="33">
        <f t="shared" si="3"/>
        <v>0</v>
      </c>
      <c r="G46" s="37">
        <f t="shared" si="1"/>
        <v>2.92E-2</v>
      </c>
      <c r="H46" s="37">
        <f t="shared" si="2"/>
        <v>2.1999999999999999E-2</v>
      </c>
      <c r="I46" s="6"/>
      <c r="J46" s="6"/>
    </row>
    <row r="47" spans="1:10" x14ac:dyDescent="0.2">
      <c r="A47" s="15"/>
      <c r="B47" s="16" t="s">
        <v>137</v>
      </c>
      <c r="C47" s="26">
        <v>3.5999999999999999E-3</v>
      </c>
      <c r="D47" s="27">
        <v>2.2000000000000001E-3</v>
      </c>
      <c r="E47" s="33">
        <f t="shared" si="3"/>
        <v>0</v>
      </c>
      <c r="F47" s="33">
        <f t="shared" si="3"/>
        <v>0</v>
      </c>
      <c r="G47" s="37">
        <f t="shared" si="1"/>
        <v>3.5999999999999999E-3</v>
      </c>
      <c r="H47" s="37">
        <f t="shared" si="2"/>
        <v>2.2000000000000001E-3</v>
      </c>
      <c r="I47" s="6"/>
      <c r="J47" s="6"/>
    </row>
    <row r="48" spans="1:10" x14ac:dyDescent="0.2">
      <c r="A48" s="15"/>
      <c r="B48" s="16" t="s">
        <v>21</v>
      </c>
      <c r="C48" s="26">
        <v>-5.8999999999999999E-3</v>
      </c>
      <c r="D48" s="27">
        <v>-7.4000000000000003E-3</v>
      </c>
      <c r="E48" s="33">
        <f t="shared" si="3"/>
        <v>0</v>
      </c>
      <c r="F48" s="33">
        <f t="shared" si="3"/>
        <v>0</v>
      </c>
      <c r="G48" s="37">
        <f t="shared" si="1"/>
        <v>-5.8999999999999999E-3</v>
      </c>
      <c r="H48" s="37">
        <f t="shared" si="2"/>
        <v>-7.4000000000000003E-3</v>
      </c>
      <c r="I48" s="6"/>
      <c r="J48" s="6"/>
    </row>
    <row r="49" spans="1:10" x14ac:dyDescent="0.2">
      <c r="A49" s="15"/>
      <c r="B49" s="16" t="s">
        <v>22</v>
      </c>
      <c r="C49" s="26">
        <v>1.9300000000000001E-2</v>
      </c>
      <c r="D49" s="27">
        <v>1.52E-2</v>
      </c>
      <c r="E49" s="33">
        <f t="shared" si="3"/>
        <v>0</v>
      </c>
      <c r="F49" s="33">
        <f t="shared" si="3"/>
        <v>0</v>
      </c>
      <c r="G49" s="37">
        <f t="shared" si="1"/>
        <v>1.9300000000000001E-2</v>
      </c>
      <c r="H49" s="37">
        <f t="shared" si="2"/>
        <v>1.52E-2</v>
      </c>
      <c r="I49" s="6"/>
      <c r="J49" s="6"/>
    </row>
    <row r="50" spans="1:10" x14ac:dyDescent="0.2">
      <c r="A50" s="15"/>
      <c r="B50" s="16" t="s">
        <v>23</v>
      </c>
      <c r="C50" s="26">
        <v>1.7999999999999999E-2</v>
      </c>
      <c r="D50" s="27">
        <v>1.34E-2</v>
      </c>
      <c r="E50" s="33">
        <f t="shared" si="3"/>
        <v>0</v>
      </c>
      <c r="F50" s="33">
        <f t="shared" si="3"/>
        <v>0</v>
      </c>
      <c r="G50" s="37">
        <f t="shared" si="1"/>
        <v>1.7999999999999999E-2</v>
      </c>
      <c r="H50" s="37">
        <f t="shared" si="2"/>
        <v>1.34E-2</v>
      </c>
      <c r="I50" s="6"/>
      <c r="J50" s="6"/>
    </row>
    <row r="51" spans="1:10" x14ac:dyDescent="0.2">
      <c r="A51" s="15"/>
      <c r="B51" s="16" t="s">
        <v>24</v>
      </c>
      <c r="C51" s="26">
        <v>9.7999999999999997E-3</v>
      </c>
      <c r="D51" s="27">
        <v>7.3000000000000001E-3</v>
      </c>
      <c r="E51" s="33">
        <f t="shared" si="3"/>
        <v>0</v>
      </c>
      <c r="F51" s="33">
        <f t="shared" si="3"/>
        <v>0</v>
      </c>
      <c r="G51" s="37">
        <f t="shared" si="1"/>
        <v>9.7999999999999997E-3</v>
      </c>
      <c r="H51" s="37">
        <f t="shared" si="2"/>
        <v>7.3000000000000001E-3</v>
      </c>
      <c r="I51" s="6"/>
      <c r="J51" s="6"/>
    </row>
    <row r="52" spans="1:10" x14ac:dyDescent="0.2">
      <c r="A52" s="15"/>
      <c r="B52" s="16" t="s">
        <v>25</v>
      </c>
      <c r="C52" s="26">
        <v>1.04E-2</v>
      </c>
      <c r="D52" s="27">
        <v>7.1999999999999998E-3</v>
      </c>
      <c r="E52" s="33">
        <f t="shared" si="3"/>
        <v>0</v>
      </c>
      <c r="F52" s="33">
        <f t="shared" si="3"/>
        <v>0</v>
      </c>
      <c r="G52" s="37">
        <f t="shared" si="1"/>
        <v>1.04E-2</v>
      </c>
      <c r="H52" s="37">
        <f t="shared" si="2"/>
        <v>7.1999999999999998E-3</v>
      </c>
      <c r="I52" s="6"/>
      <c r="J52" s="6"/>
    </row>
    <row r="53" spans="1:10" x14ac:dyDescent="0.2">
      <c r="A53" s="15"/>
      <c r="B53" s="16" t="s">
        <v>129</v>
      </c>
      <c r="C53" s="26">
        <v>1.83E-2</v>
      </c>
      <c r="D53" s="27">
        <v>1.35E-2</v>
      </c>
      <c r="E53" s="33">
        <f t="shared" si="3"/>
        <v>0</v>
      </c>
      <c r="F53" s="33">
        <f t="shared" si="3"/>
        <v>0</v>
      </c>
      <c r="G53" s="37">
        <f t="shared" si="1"/>
        <v>1.83E-2</v>
      </c>
      <c r="H53" s="37">
        <f t="shared" si="2"/>
        <v>1.35E-2</v>
      </c>
      <c r="I53" s="6"/>
      <c r="J53" s="6"/>
    </row>
    <row r="54" spans="1:10" x14ac:dyDescent="0.2">
      <c r="A54" s="15"/>
      <c r="B54" s="16" t="s">
        <v>26</v>
      </c>
      <c r="C54" s="26">
        <v>1.5800000000000002E-2</v>
      </c>
      <c r="D54" s="27">
        <v>1.17E-2</v>
      </c>
      <c r="E54" s="33">
        <f t="shared" si="3"/>
        <v>0</v>
      </c>
      <c r="F54" s="33">
        <f t="shared" si="3"/>
        <v>0</v>
      </c>
      <c r="G54" s="37">
        <f t="shared" si="1"/>
        <v>1.5800000000000002E-2</v>
      </c>
      <c r="H54" s="37">
        <f t="shared" si="2"/>
        <v>1.17E-2</v>
      </c>
      <c r="I54" s="6"/>
      <c r="J54" s="6"/>
    </row>
    <row r="55" spans="1:10" x14ac:dyDescent="0.2">
      <c r="A55" s="15"/>
      <c r="B55" s="16" t="s">
        <v>27</v>
      </c>
      <c r="C55" s="26">
        <v>1.2E-2</v>
      </c>
      <c r="D55" s="27">
        <v>8.8000000000000005E-3</v>
      </c>
      <c r="E55" s="33">
        <f t="shared" si="3"/>
        <v>0</v>
      </c>
      <c r="F55" s="33">
        <f t="shared" si="3"/>
        <v>0</v>
      </c>
      <c r="G55" s="37">
        <f t="shared" si="1"/>
        <v>1.2E-2</v>
      </c>
      <c r="H55" s="37">
        <f t="shared" si="2"/>
        <v>8.8000000000000005E-3</v>
      </c>
      <c r="I55" s="6"/>
      <c r="J55" s="6"/>
    </row>
    <row r="56" spans="1:10" x14ac:dyDescent="0.2">
      <c r="A56" s="15"/>
      <c r="B56" s="16" t="s">
        <v>28</v>
      </c>
      <c r="C56" s="26">
        <v>8.2000000000000007E-3</v>
      </c>
      <c r="D56" s="27">
        <v>4.4000000000000003E-3</v>
      </c>
      <c r="E56" s="33">
        <f t="shared" si="3"/>
        <v>0</v>
      </c>
      <c r="F56" s="33">
        <f t="shared" si="3"/>
        <v>0</v>
      </c>
      <c r="G56" s="37">
        <f t="shared" si="1"/>
        <v>8.2000000000000007E-3</v>
      </c>
      <c r="H56" s="37">
        <f t="shared" si="2"/>
        <v>4.4000000000000003E-3</v>
      </c>
      <c r="I56" s="6"/>
      <c r="J56" s="6"/>
    </row>
    <row r="57" spans="1:10" x14ac:dyDescent="0.2">
      <c r="A57" s="15"/>
      <c r="B57" s="16" t="s">
        <v>29</v>
      </c>
      <c r="C57" s="26">
        <v>4.1000000000000003E-3</v>
      </c>
      <c r="D57" s="27">
        <v>1.9E-3</v>
      </c>
      <c r="E57" s="33">
        <f t="shared" si="3"/>
        <v>0</v>
      </c>
      <c r="F57" s="33">
        <f t="shared" si="3"/>
        <v>0</v>
      </c>
      <c r="G57" s="37">
        <f t="shared" si="1"/>
        <v>4.1000000000000003E-3</v>
      </c>
      <c r="H57" s="37">
        <f t="shared" si="2"/>
        <v>1.9E-3</v>
      </c>
      <c r="I57" s="6"/>
      <c r="J57" s="6"/>
    </row>
    <row r="58" spans="1:10" x14ac:dyDescent="0.2">
      <c r="A58" s="15"/>
      <c r="B58" s="16" t="s">
        <v>30</v>
      </c>
      <c r="C58" s="26">
        <v>8.9999999999999993E-3</v>
      </c>
      <c r="D58" s="27">
        <v>5.8999999999999999E-3</v>
      </c>
      <c r="E58" s="33">
        <f t="shared" si="3"/>
        <v>0</v>
      </c>
      <c r="F58" s="33">
        <f t="shared" si="3"/>
        <v>0</v>
      </c>
      <c r="G58" s="37">
        <f t="shared" si="1"/>
        <v>8.9999999999999993E-3</v>
      </c>
      <c r="H58" s="37">
        <f t="shared" si="2"/>
        <v>5.8999999999999999E-3</v>
      </c>
      <c r="I58" s="6"/>
      <c r="J58" s="6"/>
    </row>
    <row r="59" spans="1:10" x14ac:dyDescent="0.2">
      <c r="A59" s="15"/>
      <c r="B59" s="16" t="s">
        <v>130</v>
      </c>
      <c r="C59" s="26">
        <v>1.5100000000000001E-2</v>
      </c>
      <c r="D59" s="27">
        <v>1.12E-2</v>
      </c>
      <c r="E59" s="33">
        <f t="shared" si="3"/>
        <v>0</v>
      </c>
      <c r="F59" s="33">
        <f t="shared" si="3"/>
        <v>0</v>
      </c>
      <c r="G59" s="37">
        <f t="shared" si="1"/>
        <v>1.5100000000000001E-2</v>
      </c>
      <c r="H59" s="37">
        <f t="shared" si="2"/>
        <v>1.12E-2</v>
      </c>
      <c r="I59" s="6"/>
      <c r="J59" s="6"/>
    </row>
    <row r="60" spans="1:10" x14ac:dyDescent="0.2">
      <c r="A60" s="15"/>
      <c r="B60" s="16" t="s">
        <v>131</v>
      </c>
      <c r="C60" s="26">
        <v>-1.4E-2</v>
      </c>
      <c r="D60" s="27">
        <v>-1.6299999999999999E-2</v>
      </c>
      <c r="E60" s="33">
        <f t="shared" si="3"/>
        <v>0</v>
      </c>
      <c r="F60" s="33">
        <f t="shared" si="3"/>
        <v>0</v>
      </c>
      <c r="G60" s="37">
        <f t="shared" si="1"/>
        <v>-1.4E-2</v>
      </c>
      <c r="H60" s="37">
        <f t="shared" si="2"/>
        <v>-1.6299999999999999E-2</v>
      </c>
      <c r="I60" s="6"/>
      <c r="J60" s="6"/>
    </row>
    <row r="61" spans="1:10" x14ac:dyDescent="0.2">
      <c r="A61" s="15"/>
      <c r="B61" s="16" t="s">
        <v>31</v>
      </c>
      <c r="C61" s="26">
        <v>8.6E-3</v>
      </c>
      <c r="D61" s="27">
        <v>6.6E-3</v>
      </c>
      <c r="E61" s="33">
        <f t="shared" si="3"/>
        <v>0</v>
      </c>
      <c r="F61" s="33">
        <f t="shared" si="3"/>
        <v>0</v>
      </c>
      <c r="G61" s="37">
        <f t="shared" si="1"/>
        <v>8.6E-3</v>
      </c>
      <c r="H61" s="37">
        <f t="shared" si="2"/>
        <v>6.6E-3</v>
      </c>
      <c r="I61" s="6"/>
      <c r="J61" s="6"/>
    </row>
    <row r="62" spans="1:10" x14ac:dyDescent="0.2">
      <c r="A62" s="15"/>
      <c r="B62" s="16" t="s">
        <v>32</v>
      </c>
      <c r="C62" s="26">
        <v>3.1E-2</v>
      </c>
      <c r="D62" s="27">
        <v>2.3099999999999999E-2</v>
      </c>
      <c r="E62" s="33">
        <f t="shared" si="3"/>
        <v>0</v>
      </c>
      <c r="F62" s="33">
        <f t="shared" si="3"/>
        <v>0</v>
      </c>
      <c r="G62" s="37">
        <f t="shared" si="1"/>
        <v>3.1E-2</v>
      </c>
      <c r="H62" s="37">
        <f t="shared" si="2"/>
        <v>2.3099999999999999E-2</v>
      </c>
      <c r="I62" s="6"/>
      <c r="J62" s="6"/>
    </row>
    <row r="63" spans="1:10" ht="13.5" thickBot="1" x14ac:dyDescent="0.25">
      <c r="A63" s="17"/>
      <c r="B63" s="18" t="s">
        <v>33</v>
      </c>
      <c r="C63" s="28">
        <v>1.89E-2</v>
      </c>
      <c r="D63" s="29">
        <v>1.38E-2</v>
      </c>
      <c r="E63" s="33">
        <f t="shared" si="3"/>
        <v>0</v>
      </c>
      <c r="F63" s="33">
        <f t="shared" si="3"/>
        <v>0</v>
      </c>
      <c r="G63" s="38">
        <f t="shared" si="1"/>
        <v>1.89E-2</v>
      </c>
      <c r="H63" s="38">
        <f t="shared" si="2"/>
        <v>1.38E-2</v>
      </c>
      <c r="I63" s="6"/>
      <c r="J63" s="6"/>
    </row>
    <row r="64" spans="1:10" x14ac:dyDescent="0.2">
      <c r="A64" s="41" t="s">
        <v>156</v>
      </c>
      <c r="B64" s="14" t="s">
        <v>144</v>
      </c>
      <c r="C64" s="24">
        <v>1.5299999999999999E-2</v>
      </c>
      <c r="D64" s="25">
        <v>3.3E-3</v>
      </c>
      <c r="E64" s="40">
        <v>0</v>
      </c>
      <c r="F64" s="40">
        <v>0</v>
      </c>
      <c r="G64" s="39">
        <f t="shared" si="1"/>
        <v>1.5299999999999999E-2</v>
      </c>
      <c r="H64" s="39">
        <f t="shared" si="2"/>
        <v>3.3E-3</v>
      </c>
      <c r="I64" s="6"/>
      <c r="J64" s="6"/>
    </row>
    <row r="65" spans="1:10" x14ac:dyDescent="0.2">
      <c r="A65" s="15"/>
      <c r="B65" s="16" t="s">
        <v>145</v>
      </c>
      <c r="C65" s="26">
        <v>2.1100000000000001E-2</v>
      </c>
      <c r="D65" s="27">
        <v>1.3899999999999999E-2</v>
      </c>
      <c r="E65" s="33">
        <f>E$64</f>
        <v>0</v>
      </c>
      <c r="F65" s="33">
        <f>F$64</f>
        <v>0</v>
      </c>
      <c r="G65" s="37">
        <f t="shared" si="1"/>
        <v>2.1100000000000001E-2</v>
      </c>
      <c r="H65" s="37">
        <f t="shared" si="2"/>
        <v>1.3899999999999999E-2</v>
      </c>
      <c r="I65" s="6"/>
      <c r="J65" s="6"/>
    </row>
    <row r="66" spans="1:10" x14ac:dyDescent="0.2">
      <c r="A66" s="15"/>
      <c r="B66" s="16" t="s">
        <v>34</v>
      </c>
      <c r="C66" s="26">
        <v>-2.92E-2</v>
      </c>
      <c r="D66" s="27">
        <v>-3.9E-2</v>
      </c>
      <c r="E66" s="33">
        <f t="shared" ref="E66:F93" si="4">E$64</f>
        <v>0</v>
      </c>
      <c r="F66" s="33">
        <f t="shared" si="4"/>
        <v>0</v>
      </c>
      <c r="G66" s="37">
        <f t="shared" si="1"/>
        <v>-2.92E-2</v>
      </c>
      <c r="H66" s="37">
        <f t="shared" si="2"/>
        <v>-3.9E-2</v>
      </c>
      <c r="I66" s="6"/>
      <c r="J66" s="6"/>
    </row>
    <row r="67" spans="1:10" x14ac:dyDescent="0.2">
      <c r="A67" s="15"/>
      <c r="B67" s="16" t="s">
        <v>35</v>
      </c>
      <c r="C67" s="26">
        <v>-1.1299999999999999E-2</v>
      </c>
      <c r="D67" s="27">
        <v>-1.6899999999999998E-2</v>
      </c>
      <c r="E67" s="33">
        <f t="shared" si="4"/>
        <v>0</v>
      </c>
      <c r="F67" s="33">
        <f t="shared" si="4"/>
        <v>0</v>
      </c>
      <c r="G67" s="37">
        <f t="shared" si="1"/>
        <v>-1.1299999999999999E-2</v>
      </c>
      <c r="H67" s="37">
        <f t="shared" si="2"/>
        <v>-1.6899999999999998E-2</v>
      </c>
      <c r="I67" s="6"/>
      <c r="J67" s="6"/>
    </row>
    <row r="68" spans="1:10" x14ac:dyDescent="0.2">
      <c r="A68" s="15"/>
      <c r="B68" s="16" t="s">
        <v>36</v>
      </c>
      <c r="C68" s="26">
        <v>1.06E-2</v>
      </c>
      <c r="D68" s="27">
        <v>6.8999999999999999E-3</v>
      </c>
      <c r="E68" s="33">
        <f t="shared" si="4"/>
        <v>0</v>
      </c>
      <c r="F68" s="33">
        <f t="shared" si="4"/>
        <v>0</v>
      </c>
      <c r="G68" s="37">
        <f t="shared" si="1"/>
        <v>1.06E-2</v>
      </c>
      <c r="H68" s="37">
        <f t="shared" si="2"/>
        <v>6.8999999999999999E-3</v>
      </c>
      <c r="I68" s="6"/>
      <c r="J68" s="6"/>
    </row>
    <row r="69" spans="1:10" x14ac:dyDescent="0.2">
      <c r="A69" s="15"/>
      <c r="B69" s="16" t="s">
        <v>37</v>
      </c>
      <c r="C69" s="26">
        <v>-1.8700000000000001E-2</v>
      </c>
      <c r="D69" s="27">
        <v>-3.09E-2</v>
      </c>
      <c r="E69" s="33">
        <f t="shared" si="4"/>
        <v>0</v>
      </c>
      <c r="F69" s="33">
        <f t="shared" si="4"/>
        <v>0</v>
      </c>
      <c r="G69" s="37">
        <f t="shared" si="1"/>
        <v>-1.8700000000000001E-2</v>
      </c>
      <c r="H69" s="37">
        <f t="shared" si="2"/>
        <v>-3.09E-2</v>
      </c>
      <c r="I69" s="6"/>
      <c r="J69" s="6"/>
    </row>
    <row r="70" spans="1:10" x14ac:dyDescent="0.2">
      <c r="A70" s="15"/>
      <c r="B70" s="16" t="s">
        <v>38</v>
      </c>
      <c r="C70" s="26">
        <v>-2.0400000000000001E-2</v>
      </c>
      <c r="D70" s="27">
        <v>-3.2599999999999997E-2</v>
      </c>
      <c r="E70" s="33">
        <f t="shared" si="4"/>
        <v>0</v>
      </c>
      <c r="F70" s="33">
        <f t="shared" si="4"/>
        <v>0</v>
      </c>
      <c r="G70" s="37">
        <f t="shared" si="1"/>
        <v>-2.0400000000000001E-2</v>
      </c>
      <c r="H70" s="37">
        <f t="shared" si="2"/>
        <v>-3.2599999999999997E-2</v>
      </c>
      <c r="I70" s="6"/>
      <c r="J70" s="6"/>
    </row>
    <row r="71" spans="1:10" x14ac:dyDescent="0.2">
      <c r="A71" s="15"/>
      <c r="B71" s="16" t="s">
        <v>39</v>
      </c>
      <c r="C71" s="26">
        <v>2.6700000000000002E-2</v>
      </c>
      <c r="D71" s="27">
        <v>2.01E-2</v>
      </c>
      <c r="E71" s="33">
        <f t="shared" si="4"/>
        <v>0</v>
      </c>
      <c r="F71" s="33">
        <f t="shared" si="4"/>
        <v>0</v>
      </c>
      <c r="G71" s="37">
        <f t="shared" si="1"/>
        <v>2.6700000000000002E-2</v>
      </c>
      <c r="H71" s="37">
        <f t="shared" si="2"/>
        <v>2.01E-2</v>
      </c>
      <c r="I71" s="6"/>
      <c r="J71" s="6"/>
    </row>
    <row r="72" spans="1:10" x14ac:dyDescent="0.2">
      <c r="A72" s="15"/>
      <c r="B72" s="16" t="s">
        <v>132</v>
      </c>
      <c r="C72" s="26">
        <v>9.5999999999999992E-3</v>
      </c>
      <c r="D72" s="27">
        <v>7.0000000000000001E-3</v>
      </c>
      <c r="E72" s="33">
        <f t="shared" si="4"/>
        <v>0</v>
      </c>
      <c r="F72" s="33">
        <f t="shared" si="4"/>
        <v>0</v>
      </c>
      <c r="G72" s="37">
        <f t="shared" si="1"/>
        <v>9.5999999999999992E-3</v>
      </c>
      <c r="H72" s="37">
        <f t="shared" si="2"/>
        <v>7.0000000000000001E-3</v>
      </c>
      <c r="I72" s="6"/>
      <c r="J72" s="6"/>
    </row>
    <row r="73" spans="1:10" x14ac:dyDescent="0.2">
      <c r="A73" s="15"/>
      <c r="B73" s="16" t="s">
        <v>40</v>
      </c>
      <c r="C73" s="26">
        <v>-5.1200000000000002E-2</v>
      </c>
      <c r="D73" s="27">
        <v>-5.4300000000000001E-2</v>
      </c>
      <c r="E73" s="33">
        <f t="shared" si="4"/>
        <v>0</v>
      </c>
      <c r="F73" s="33">
        <f t="shared" si="4"/>
        <v>0</v>
      </c>
      <c r="G73" s="37">
        <f t="shared" si="1"/>
        <v>-5.1200000000000002E-2</v>
      </c>
      <c r="H73" s="37">
        <f t="shared" si="2"/>
        <v>-5.4300000000000001E-2</v>
      </c>
      <c r="I73" s="6"/>
      <c r="J73" s="6"/>
    </row>
    <row r="74" spans="1:10" x14ac:dyDescent="0.2">
      <c r="A74" s="15"/>
      <c r="B74" s="16" t="s">
        <v>41</v>
      </c>
      <c r="C74" s="26">
        <v>-8.6E-3</v>
      </c>
      <c r="D74" s="27">
        <v>-2.3300000000000001E-2</v>
      </c>
      <c r="E74" s="33">
        <f t="shared" si="4"/>
        <v>0</v>
      </c>
      <c r="F74" s="33">
        <f t="shared" si="4"/>
        <v>0</v>
      </c>
      <c r="G74" s="37">
        <f t="shared" si="1"/>
        <v>-8.6E-3</v>
      </c>
      <c r="H74" s="37">
        <f t="shared" si="2"/>
        <v>-2.3300000000000001E-2</v>
      </c>
      <c r="I74" s="6"/>
      <c r="J74" s="6"/>
    </row>
    <row r="75" spans="1:10" x14ac:dyDescent="0.2">
      <c r="A75" s="15"/>
      <c r="B75" s="16" t="s">
        <v>42</v>
      </c>
      <c r="C75" s="26">
        <v>-2.7799999999999998E-2</v>
      </c>
      <c r="D75" s="27">
        <v>-3.8199999999999998E-2</v>
      </c>
      <c r="E75" s="33">
        <f t="shared" si="4"/>
        <v>0</v>
      </c>
      <c r="F75" s="33">
        <f t="shared" si="4"/>
        <v>0</v>
      </c>
      <c r="G75" s="37">
        <f t="shared" si="1"/>
        <v>-2.7799999999999998E-2</v>
      </c>
      <c r="H75" s="37">
        <f t="shared" si="2"/>
        <v>-3.8199999999999998E-2</v>
      </c>
      <c r="I75" s="6"/>
      <c r="J75" s="6"/>
    </row>
    <row r="76" spans="1:10" x14ac:dyDescent="0.2">
      <c r="A76" s="15"/>
      <c r="B76" s="16" t="s">
        <v>43</v>
      </c>
      <c r="C76" s="26">
        <v>2.5000000000000001E-2</v>
      </c>
      <c r="D76" s="27">
        <v>1.9E-2</v>
      </c>
      <c r="E76" s="33">
        <f t="shared" si="4"/>
        <v>0</v>
      </c>
      <c r="F76" s="33">
        <f t="shared" si="4"/>
        <v>0</v>
      </c>
      <c r="G76" s="37">
        <f t="shared" si="1"/>
        <v>2.5000000000000001E-2</v>
      </c>
      <c r="H76" s="37">
        <f t="shared" si="2"/>
        <v>1.9E-2</v>
      </c>
      <c r="I76" s="6"/>
      <c r="J76" s="6"/>
    </row>
    <row r="77" spans="1:10" x14ac:dyDescent="0.2">
      <c r="A77" s="15"/>
      <c r="B77" s="16" t="s">
        <v>44</v>
      </c>
      <c r="C77" s="26">
        <v>-2.7799999999999998E-2</v>
      </c>
      <c r="D77" s="27">
        <v>-3.8199999999999998E-2</v>
      </c>
      <c r="E77" s="33">
        <f t="shared" si="4"/>
        <v>0</v>
      </c>
      <c r="F77" s="33">
        <f t="shared" si="4"/>
        <v>0</v>
      </c>
      <c r="G77" s="37">
        <f t="shared" si="1"/>
        <v>-2.7799999999999998E-2</v>
      </c>
      <c r="H77" s="37">
        <f t="shared" si="2"/>
        <v>-3.8199999999999998E-2</v>
      </c>
      <c r="I77" s="6"/>
      <c r="J77" s="6"/>
    </row>
    <row r="78" spans="1:10" x14ac:dyDescent="0.2">
      <c r="A78" s="15"/>
      <c r="B78" s="16" t="s">
        <v>45</v>
      </c>
      <c r="C78" s="26">
        <v>2.1999999999999999E-2</v>
      </c>
      <c r="D78" s="27">
        <v>1.6500000000000001E-2</v>
      </c>
      <c r="E78" s="33">
        <f t="shared" si="4"/>
        <v>0</v>
      </c>
      <c r="F78" s="33">
        <f t="shared" si="4"/>
        <v>0</v>
      </c>
      <c r="G78" s="37">
        <f t="shared" si="1"/>
        <v>2.1999999999999999E-2</v>
      </c>
      <c r="H78" s="37">
        <f t="shared" si="2"/>
        <v>1.6500000000000001E-2</v>
      </c>
      <c r="I78" s="6"/>
      <c r="J78" s="6"/>
    </row>
    <row r="79" spans="1:10" x14ac:dyDescent="0.2">
      <c r="A79" s="15"/>
      <c r="B79" s="16" t="s">
        <v>46</v>
      </c>
      <c r="C79" s="26">
        <v>2.7199999999999998E-2</v>
      </c>
      <c r="D79" s="27">
        <v>2.01E-2</v>
      </c>
      <c r="E79" s="33">
        <f t="shared" si="4"/>
        <v>0</v>
      </c>
      <c r="F79" s="33">
        <f t="shared" si="4"/>
        <v>0</v>
      </c>
      <c r="G79" s="37">
        <f t="shared" si="1"/>
        <v>2.7199999999999998E-2</v>
      </c>
      <c r="H79" s="37">
        <f t="shared" si="2"/>
        <v>2.01E-2</v>
      </c>
      <c r="I79" s="6"/>
      <c r="J79" s="6"/>
    </row>
    <row r="80" spans="1:10" x14ac:dyDescent="0.2">
      <c r="A80" s="15"/>
      <c r="B80" s="16" t="s">
        <v>47</v>
      </c>
      <c r="C80" s="26">
        <v>2.1600000000000001E-2</v>
      </c>
      <c r="D80" s="27">
        <v>1.6400000000000001E-2</v>
      </c>
      <c r="E80" s="33">
        <f t="shared" si="4"/>
        <v>0</v>
      </c>
      <c r="F80" s="33">
        <f t="shared" si="4"/>
        <v>0</v>
      </c>
      <c r="G80" s="37">
        <f t="shared" si="1"/>
        <v>2.1600000000000001E-2</v>
      </c>
      <c r="H80" s="37">
        <f t="shared" si="2"/>
        <v>1.6400000000000001E-2</v>
      </c>
      <c r="I80" s="6"/>
      <c r="J80" s="6"/>
    </row>
    <row r="81" spans="1:10" x14ac:dyDescent="0.2">
      <c r="A81" s="15"/>
      <c r="B81" s="16" t="s">
        <v>48</v>
      </c>
      <c r="C81" s="26">
        <v>2.4500000000000001E-2</v>
      </c>
      <c r="D81" s="27">
        <v>1.7899999999999999E-2</v>
      </c>
      <c r="E81" s="33">
        <f t="shared" si="4"/>
        <v>0</v>
      </c>
      <c r="F81" s="33">
        <f t="shared" si="4"/>
        <v>0</v>
      </c>
      <c r="G81" s="37">
        <f t="shared" si="1"/>
        <v>2.4500000000000001E-2</v>
      </c>
      <c r="H81" s="37">
        <f t="shared" si="2"/>
        <v>1.7899999999999999E-2</v>
      </c>
      <c r="I81" s="6"/>
      <c r="J81" s="6"/>
    </row>
    <row r="82" spans="1:10" x14ac:dyDescent="0.2">
      <c r="A82" s="15"/>
      <c r="B82" s="16" t="s">
        <v>49</v>
      </c>
      <c r="C82" s="26">
        <v>-2.3E-3</v>
      </c>
      <c r="D82" s="27">
        <v>-1.8800000000000001E-2</v>
      </c>
      <c r="E82" s="33">
        <f t="shared" si="4"/>
        <v>0</v>
      </c>
      <c r="F82" s="33">
        <f t="shared" si="4"/>
        <v>0</v>
      </c>
      <c r="G82" s="37">
        <f t="shared" si="1"/>
        <v>-2.3E-3</v>
      </c>
      <c r="H82" s="37">
        <f t="shared" si="2"/>
        <v>-1.8800000000000001E-2</v>
      </c>
      <c r="I82" s="6"/>
      <c r="J82" s="6"/>
    </row>
    <row r="83" spans="1:10" x14ac:dyDescent="0.2">
      <c r="A83" s="15"/>
      <c r="B83" s="16" t="s">
        <v>50</v>
      </c>
      <c r="C83" s="26">
        <v>7.7000000000000002E-3</v>
      </c>
      <c r="D83" s="27">
        <v>5.4000000000000003E-3</v>
      </c>
      <c r="E83" s="33">
        <f t="shared" si="4"/>
        <v>0</v>
      </c>
      <c r="F83" s="33">
        <f t="shared" si="4"/>
        <v>0</v>
      </c>
      <c r="G83" s="37">
        <f t="shared" si="1"/>
        <v>7.7000000000000002E-3</v>
      </c>
      <c r="H83" s="37">
        <f t="shared" si="2"/>
        <v>5.4000000000000003E-3</v>
      </c>
      <c r="I83" s="6"/>
      <c r="J83" s="6"/>
    </row>
    <row r="84" spans="1:10" x14ac:dyDescent="0.2">
      <c r="A84" s="15"/>
      <c r="B84" s="16" t="s">
        <v>51</v>
      </c>
      <c r="C84" s="26">
        <v>-1.4999999999999999E-2</v>
      </c>
      <c r="D84" s="27">
        <v>-2.8500000000000001E-2</v>
      </c>
      <c r="E84" s="33">
        <f t="shared" si="4"/>
        <v>0</v>
      </c>
      <c r="F84" s="33">
        <f t="shared" si="4"/>
        <v>0</v>
      </c>
      <c r="G84" s="37">
        <f t="shared" si="1"/>
        <v>-1.4999999999999999E-2</v>
      </c>
      <c r="H84" s="37">
        <f t="shared" si="2"/>
        <v>-2.8500000000000001E-2</v>
      </c>
      <c r="I84" s="6"/>
      <c r="J84" s="6"/>
    </row>
    <row r="85" spans="1:10" x14ac:dyDescent="0.2">
      <c r="A85" s="15"/>
      <c r="B85" s="16" t="s">
        <v>133</v>
      </c>
      <c r="C85" s="26">
        <v>9.2999999999999992E-3</v>
      </c>
      <c r="D85" s="27">
        <v>6.4000000000000003E-3</v>
      </c>
      <c r="E85" s="33">
        <f t="shared" si="4"/>
        <v>0</v>
      </c>
      <c r="F85" s="33">
        <f t="shared" si="4"/>
        <v>0</v>
      </c>
      <c r="G85" s="37">
        <f t="shared" si="1"/>
        <v>9.2999999999999992E-3</v>
      </c>
      <c r="H85" s="37">
        <f t="shared" si="2"/>
        <v>6.4000000000000003E-3</v>
      </c>
      <c r="I85" s="6"/>
      <c r="J85" s="6"/>
    </row>
    <row r="86" spans="1:10" x14ac:dyDescent="0.2">
      <c r="A86" s="15"/>
      <c r="B86" s="16" t="s">
        <v>134</v>
      </c>
      <c r="C86" s="26">
        <v>6.7999999999999996E-3</v>
      </c>
      <c r="D86" s="27">
        <v>3.8E-3</v>
      </c>
      <c r="E86" s="33">
        <f t="shared" si="4"/>
        <v>0</v>
      </c>
      <c r="F86" s="33">
        <f t="shared" si="4"/>
        <v>0</v>
      </c>
      <c r="G86" s="37">
        <f t="shared" si="1"/>
        <v>6.7999999999999996E-3</v>
      </c>
      <c r="H86" s="37">
        <f t="shared" si="2"/>
        <v>3.8E-3</v>
      </c>
      <c r="I86" s="6"/>
      <c r="J86" s="6"/>
    </row>
    <row r="87" spans="1:10" x14ac:dyDescent="0.2">
      <c r="A87" s="15"/>
      <c r="B87" s="16" t="s">
        <v>52</v>
      </c>
      <c r="C87" s="26">
        <v>-2.1399999999999999E-2</v>
      </c>
      <c r="D87" s="27">
        <v>-3.3099999999999997E-2</v>
      </c>
      <c r="E87" s="33">
        <f t="shared" si="4"/>
        <v>0</v>
      </c>
      <c r="F87" s="33">
        <f t="shared" si="4"/>
        <v>0</v>
      </c>
      <c r="G87" s="37">
        <f t="shared" si="1"/>
        <v>-2.1399999999999999E-2</v>
      </c>
      <c r="H87" s="37">
        <f t="shared" si="2"/>
        <v>-3.3099999999999997E-2</v>
      </c>
      <c r="I87" s="6"/>
      <c r="J87" s="6"/>
    </row>
    <row r="88" spans="1:10" x14ac:dyDescent="0.2">
      <c r="A88" s="15"/>
      <c r="B88" s="16" t="s">
        <v>53</v>
      </c>
      <c r="C88" s="26">
        <v>-2.92E-2</v>
      </c>
      <c r="D88" s="27">
        <v>-3.9E-2</v>
      </c>
      <c r="E88" s="33">
        <f t="shared" si="4"/>
        <v>0</v>
      </c>
      <c r="F88" s="33">
        <f t="shared" si="4"/>
        <v>0</v>
      </c>
      <c r="G88" s="37">
        <f t="shared" si="1"/>
        <v>-2.92E-2</v>
      </c>
      <c r="H88" s="37">
        <f t="shared" si="2"/>
        <v>-3.9E-2</v>
      </c>
      <c r="I88" s="6"/>
      <c r="J88" s="6"/>
    </row>
    <row r="89" spans="1:10" x14ac:dyDescent="0.2">
      <c r="A89" s="15"/>
      <c r="B89" s="16" t="s">
        <v>54</v>
      </c>
      <c r="C89" s="26">
        <v>-2.7799999999999998E-2</v>
      </c>
      <c r="D89" s="27">
        <v>-3.8199999999999998E-2</v>
      </c>
      <c r="E89" s="33">
        <f t="shared" si="4"/>
        <v>0</v>
      </c>
      <c r="F89" s="33">
        <f t="shared" si="4"/>
        <v>0</v>
      </c>
      <c r="G89" s="37">
        <f t="shared" si="1"/>
        <v>-2.7799999999999998E-2</v>
      </c>
      <c r="H89" s="37">
        <f t="shared" si="2"/>
        <v>-3.8199999999999998E-2</v>
      </c>
      <c r="I89" s="6"/>
      <c r="J89" s="6"/>
    </row>
    <row r="90" spans="1:10" x14ac:dyDescent="0.2">
      <c r="A90" s="15"/>
      <c r="B90" s="16" t="s">
        <v>55</v>
      </c>
      <c r="C90" s="26">
        <v>2.0199999999999999E-2</v>
      </c>
      <c r="D90" s="27">
        <v>1.46E-2</v>
      </c>
      <c r="E90" s="33">
        <f t="shared" si="4"/>
        <v>0</v>
      </c>
      <c r="F90" s="33">
        <f t="shared" si="4"/>
        <v>0</v>
      </c>
      <c r="G90" s="37">
        <f t="shared" si="1"/>
        <v>2.0199999999999999E-2</v>
      </c>
      <c r="H90" s="37">
        <f t="shared" si="2"/>
        <v>1.46E-2</v>
      </c>
      <c r="I90" s="6"/>
      <c r="J90" s="6"/>
    </row>
    <row r="91" spans="1:10" x14ac:dyDescent="0.2">
      <c r="A91" s="15"/>
      <c r="B91" s="16" t="s">
        <v>56</v>
      </c>
      <c r="C91" s="26">
        <v>2.5700000000000001E-2</v>
      </c>
      <c r="D91" s="27">
        <v>1.9199999999999998E-2</v>
      </c>
      <c r="E91" s="33">
        <f t="shared" si="4"/>
        <v>0</v>
      </c>
      <c r="F91" s="33">
        <f t="shared" si="4"/>
        <v>0</v>
      </c>
      <c r="G91" s="37">
        <f t="shared" si="1"/>
        <v>2.5700000000000001E-2</v>
      </c>
      <c r="H91" s="37">
        <f t="shared" si="2"/>
        <v>1.9199999999999998E-2</v>
      </c>
      <c r="I91" s="6"/>
      <c r="J91" s="6"/>
    </row>
    <row r="92" spans="1:10" x14ac:dyDescent="0.2">
      <c r="A92" s="15"/>
      <c r="B92" s="16" t="s">
        <v>57</v>
      </c>
      <c r="C92" s="26">
        <v>-4.02E-2</v>
      </c>
      <c r="D92" s="27">
        <v>-4.5600000000000002E-2</v>
      </c>
      <c r="E92" s="33">
        <f t="shared" si="4"/>
        <v>0</v>
      </c>
      <c r="F92" s="33">
        <f t="shared" si="4"/>
        <v>0</v>
      </c>
      <c r="G92" s="37">
        <f t="shared" si="1"/>
        <v>-4.02E-2</v>
      </c>
      <c r="H92" s="37">
        <f t="shared" si="2"/>
        <v>-4.5600000000000002E-2</v>
      </c>
      <c r="I92" s="6"/>
      <c r="J92" s="6"/>
    </row>
    <row r="93" spans="1:10" ht="13.5" thickBot="1" x14ac:dyDescent="0.25">
      <c r="A93" s="17"/>
      <c r="B93" s="18" t="s">
        <v>128</v>
      </c>
      <c r="C93" s="28">
        <v>-1.6299999999999999E-2</v>
      </c>
      <c r="D93" s="29">
        <v>-2.2200000000000001E-2</v>
      </c>
      <c r="E93" s="33">
        <f t="shared" si="4"/>
        <v>0</v>
      </c>
      <c r="F93" s="33">
        <f t="shared" si="4"/>
        <v>0</v>
      </c>
      <c r="G93" s="38">
        <f t="shared" si="1"/>
        <v>-1.6299999999999999E-2</v>
      </c>
      <c r="H93" s="38">
        <f t="shared" si="2"/>
        <v>-2.2200000000000001E-2</v>
      </c>
      <c r="I93" s="6"/>
      <c r="J93" s="6"/>
    </row>
    <row r="94" spans="1:10" x14ac:dyDescent="0.2">
      <c r="A94" s="41" t="s">
        <v>157</v>
      </c>
      <c r="B94" s="14" t="s">
        <v>58</v>
      </c>
      <c r="C94" s="24">
        <v>6.4000000000000003E-3</v>
      </c>
      <c r="D94" s="25">
        <v>3.3E-3</v>
      </c>
      <c r="E94" s="40">
        <v>0</v>
      </c>
      <c r="F94" s="40">
        <v>0</v>
      </c>
      <c r="G94" s="39">
        <f t="shared" ref="G94:G157" si="5">C94+E94</f>
        <v>6.4000000000000003E-3</v>
      </c>
      <c r="H94" s="39">
        <f t="shared" ref="H94:H157" si="6">D94+F94</f>
        <v>3.3E-3</v>
      </c>
      <c r="I94" s="6"/>
      <c r="J94" s="6"/>
    </row>
    <row r="95" spans="1:10" x14ac:dyDescent="0.2">
      <c r="A95" s="15"/>
      <c r="B95" s="16" t="s">
        <v>59</v>
      </c>
      <c r="C95" s="26">
        <v>5.4999999999999997E-3</v>
      </c>
      <c r="D95" s="27">
        <v>4.4999999999999997E-3</v>
      </c>
      <c r="E95" s="33">
        <f>E94</f>
        <v>0</v>
      </c>
      <c r="F95" s="33">
        <f>F94</f>
        <v>0</v>
      </c>
      <c r="G95" s="37">
        <f t="shared" si="5"/>
        <v>5.4999999999999997E-3</v>
      </c>
      <c r="H95" s="37">
        <f t="shared" si="6"/>
        <v>4.4999999999999997E-3</v>
      </c>
      <c r="I95" s="6"/>
      <c r="J95" s="6"/>
    </row>
    <row r="96" spans="1:10" x14ac:dyDescent="0.2">
      <c r="A96" s="15"/>
      <c r="B96" s="16" t="s">
        <v>60</v>
      </c>
      <c r="C96" s="26">
        <v>2.2100000000000002E-2</v>
      </c>
      <c r="D96" s="27">
        <v>1.6500000000000001E-2</v>
      </c>
      <c r="E96" s="33">
        <f t="shared" ref="E96:E108" si="7">E95</f>
        <v>0</v>
      </c>
      <c r="F96" s="33">
        <f t="shared" ref="F96:F108" si="8">F95</f>
        <v>0</v>
      </c>
      <c r="G96" s="37">
        <f t="shared" si="5"/>
        <v>2.2100000000000002E-2</v>
      </c>
      <c r="H96" s="37">
        <f t="shared" si="6"/>
        <v>1.6500000000000001E-2</v>
      </c>
      <c r="I96" s="6"/>
      <c r="J96" s="6"/>
    </row>
    <row r="97" spans="1:10" x14ac:dyDescent="0.2">
      <c r="A97" s="15"/>
      <c r="B97" s="16" t="s">
        <v>61</v>
      </c>
      <c r="C97" s="26">
        <v>2.64E-2</v>
      </c>
      <c r="D97" s="27">
        <v>2.3099999999999999E-2</v>
      </c>
      <c r="E97" s="33">
        <f t="shared" si="7"/>
        <v>0</v>
      </c>
      <c r="F97" s="33">
        <f t="shared" si="8"/>
        <v>0</v>
      </c>
      <c r="G97" s="37">
        <f t="shared" si="5"/>
        <v>2.64E-2</v>
      </c>
      <c r="H97" s="37">
        <f t="shared" si="6"/>
        <v>2.3099999999999999E-2</v>
      </c>
      <c r="I97" s="6"/>
      <c r="J97" s="6"/>
    </row>
    <row r="98" spans="1:10" x14ac:dyDescent="0.2">
      <c r="A98" s="15"/>
      <c r="B98" s="16" t="s">
        <v>62</v>
      </c>
      <c r="C98" s="26">
        <v>4.5999999999999999E-3</v>
      </c>
      <c r="D98" s="27">
        <v>3.8E-3</v>
      </c>
      <c r="E98" s="33">
        <f t="shared" si="7"/>
        <v>0</v>
      </c>
      <c r="F98" s="33">
        <f t="shared" si="8"/>
        <v>0</v>
      </c>
      <c r="G98" s="37">
        <f t="shared" si="5"/>
        <v>4.5999999999999999E-3</v>
      </c>
      <c r="H98" s="37">
        <f t="shared" si="6"/>
        <v>3.8E-3</v>
      </c>
      <c r="I98" s="6"/>
      <c r="J98" s="6"/>
    </row>
    <row r="99" spans="1:10" x14ac:dyDescent="0.2">
      <c r="A99" s="15"/>
      <c r="B99" s="16" t="s">
        <v>63</v>
      </c>
      <c r="C99" s="26">
        <v>2.8899999999999999E-2</v>
      </c>
      <c r="D99" s="27">
        <v>2.06E-2</v>
      </c>
      <c r="E99" s="33">
        <f t="shared" si="7"/>
        <v>0</v>
      </c>
      <c r="F99" s="33">
        <f t="shared" si="8"/>
        <v>0</v>
      </c>
      <c r="G99" s="37">
        <f t="shared" si="5"/>
        <v>2.8899999999999999E-2</v>
      </c>
      <c r="H99" s="37">
        <f t="shared" si="6"/>
        <v>2.06E-2</v>
      </c>
      <c r="I99" s="6"/>
      <c r="J99" s="6"/>
    </row>
    <row r="100" spans="1:10" x14ac:dyDescent="0.2">
      <c r="A100" s="15"/>
      <c r="B100" s="16" t="s">
        <v>64</v>
      </c>
      <c r="C100" s="26">
        <v>1.9900000000000001E-2</v>
      </c>
      <c r="D100" s="27">
        <v>1.5699999999999999E-2</v>
      </c>
      <c r="E100" s="33">
        <f t="shared" si="7"/>
        <v>0</v>
      </c>
      <c r="F100" s="33">
        <f t="shared" si="8"/>
        <v>0</v>
      </c>
      <c r="G100" s="37">
        <f t="shared" si="5"/>
        <v>1.9900000000000001E-2</v>
      </c>
      <c r="H100" s="37">
        <f t="shared" si="6"/>
        <v>1.5699999999999999E-2</v>
      </c>
      <c r="I100" s="6"/>
      <c r="J100" s="6"/>
    </row>
    <row r="101" spans="1:10" x14ac:dyDescent="0.2">
      <c r="A101" s="15"/>
      <c r="B101" s="16" t="s">
        <v>65</v>
      </c>
      <c r="C101" s="26">
        <v>1.04E-2</v>
      </c>
      <c r="D101" s="27">
        <v>8.5000000000000006E-3</v>
      </c>
      <c r="E101" s="33">
        <f t="shared" si="7"/>
        <v>0</v>
      </c>
      <c r="F101" s="33">
        <f t="shared" si="8"/>
        <v>0</v>
      </c>
      <c r="G101" s="37">
        <f t="shared" si="5"/>
        <v>1.04E-2</v>
      </c>
      <c r="H101" s="37">
        <f t="shared" si="6"/>
        <v>8.5000000000000006E-3</v>
      </c>
      <c r="I101" s="6"/>
      <c r="J101" s="6"/>
    </row>
    <row r="102" spans="1:10" x14ac:dyDescent="0.2">
      <c r="A102" s="15"/>
      <c r="B102" s="16" t="s">
        <v>66</v>
      </c>
      <c r="C102" s="26">
        <v>1.2999999999999999E-2</v>
      </c>
      <c r="D102" s="27">
        <v>9.7000000000000003E-3</v>
      </c>
      <c r="E102" s="33">
        <f t="shared" si="7"/>
        <v>0</v>
      </c>
      <c r="F102" s="33">
        <f t="shared" si="8"/>
        <v>0</v>
      </c>
      <c r="G102" s="37">
        <f t="shared" si="5"/>
        <v>1.2999999999999999E-2</v>
      </c>
      <c r="H102" s="37">
        <f t="shared" si="6"/>
        <v>9.7000000000000003E-3</v>
      </c>
      <c r="I102" s="6"/>
      <c r="J102" s="6"/>
    </row>
    <row r="103" spans="1:10" x14ac:dyDescent="0.2">
      <c r="A103" s="15"/>
      <c r="B103" s="16" t="s">
        <v>67</v>
      </c>
      <c r="C103" s="26">
        <v>6.0000000000000001E-3</v>
      </c>
      <c r="D103" s="27">
        <v>4.7000000000000002E-3</v>
      </c>
      <c r="E103" s="33">
        <f t="shared" si="7"/>
        <v>0</v>
      </c>
      <c r="F103" s="33">
        <f t="shared" si="8"/>
        <v>0</v>
      </c>
      <c r="G103" s="37">
        <f t="shared" si="5"/>
        <v>6.0000000000000001E-3</v>
      </c>
      <c r="H103" s="37">
        <f t="shared" si="6"/>
        <v>4.7000000000000002E-3</v>
      </c>
      <c r="I103" s="6"/>
      <c r="J103" s="6"/>
    </row>
    <row r="104" spans="1:10" x14ac:dyDescent="0.2">
      <c r="A104" s="15"/>
      <c r="B104" s="16" t="s">
        <v>68</v>
      </c>
      <c r="C104" s="26">
        <v>1.2699999999999999E-2</v>
      </c>
      <c r="D104" s="27">
        <v>1.0200000000000001E-2</v>
      </c>
      <c r="E104" s="33">
        <f t="shared" si="7"/>
        <v>0</v>
      </c>
      <c r="F104" s="33">
        <f t="shared" si="8"/>
        <v>0</v>
      </c>
      <c r="G104" s="37">
        <f t="shared" si="5"/>
        <v>1.2699999999999999E-2</v>
      </c>
      <c r="H104" s="37">
        <f t="shared" si="6"/>
        <v>1.0200000000000001E-2</v>
      </c>
      <c r="I104" s="6"/>
      <c r="J104" s="6"/>
    </row>
    <row r="105" spans="1:10" x14ac:dyDescent="0.2">
      <c r="A105" s="15"/>
      <c r="B105" s="16" t="s">
        <v>69</v>
      </c>
      <c r="C105" s="26">
        <v>2.1499999999999998E-2</v>
      </c>
      <c r="D105" s="27">
        <v>1.7299999999999999E-2</v>
      </c>
      <c r="E105" s="33">
        <f t="shared" si="7"/>
        <v>0</v>
      </c>
      <c r="F105" s="33">
        <f t="shared" si="8"/>
        <v>0</v>
      </c>
      <c r="G105" s="37">
        <f t="shared" si="5"/>
        <v>2.1499999999999998E-2</v>
      </c>
      <c r="H105" s="37">
        <f t="shared" si="6"/>
        <v>1.7299999999999999E-2</v>
      </c>
      <c r="I105" s="6"/>
      <c r="J105" s="6"/>
    </row>
    <row r="106" spans="1:10" x14ac:dyDescent="0.2">
      <c r="A106" s="15"/>
      <c r="B106" s="16" t="s">
        <v>70</v>
      </c>
      <c r="C106" s="26">
        <v>0.04</v>
      </c>
      <c r="D106" s="27">
        <v>2.8000000000000001E-2</v>
      </c>
      <c r="E106" s="33">
        <f t="shared" si="7"/>
        <v>0</v>
      </c>
      <c r="F106" s="33">
        <f t="shared" si="8"/>
        <v>0</v>
      </c>
      <c r="G106" s="37">
        <f t="shared" si="5"/>
        <v>0.04</v>
      </c>
      <c r="H106" s="37">
        <f t="shared" si="6"/>
        <v>2.8000000000000001E-2</v>
      </c>
      <c r="I106" s="6"/>
      <c r="J106" s="6"/>
    </row>
    <row r="107" spans="1:10" x14ac:dyDescent="0.2">
      <c r="A107" s="15"/>
      <c r="B107" s="16" t="s">
        <v>71</v>
      </c>
      <c r="C107" s="26">
        <v>1.12E-2</v>
      </c>
      <c r="D107" s="27">
        <v>8.9999999999999993E-3</v>
      </c>
      <c r="E107" s="33">
        <f t="shared" si="7"/>
        <v>0</v>
      </c>
      <c r="F107" s="33">
        <f t="shared" si="8"/>
        <v>0</v>
      </c>
      <c r="G107" s="37">
        <f t="shared" si="5"/>
        <v>1.12E-2</v>
      </c>
      <c r="H107" s="37">
        <f t="shared" si="6"/>
        <v>8.9999999999999993E-3</v>
      </c>
      <c r="I107" s="6"/>
      <c r="J107" s="6"/>
    </row>
    <row r="108" spans="1:10" ht="13.5" thickBot="1" x14ac:dyDescent="0.25">
      <c r="A108" s="17"/>
      <c r="B108" s="18" t="s">
        <v>72</v>
      </c>
      <c r="C108" s="28">
        <v>3.5099999999999999E-2</v>
      </c>
      <c r="D108" s="29">
        <v>2.6200000000000001E-2</v>
      </c>
      <c r="E108" s="33">
        <f t="shared" si="7"/>
        <v>0</v>
      </c>
      <c r="F108" s="33">
        <f t="shared" si="8"/>
        <v>0</v>
      </c>
      <c r="G108" s="38">
        <f t="shared" si="5"/>
        <v>3.5099999999999999E-2</v>
      </c>
      <c r="H108" s="38">
        <f t="shared" si="6"/>
        <v>2.6200000000000001E-2</v>
      </c>
      <c r="I108" s="6"/>
      <c r="J108" s="6"/>
    </row>
    <row r="109" spans="1:10" x14ac:dyDescent="0.2">
      <c r="A109" s="41" t="s">
        <v>158</v>
      </c>
      <c r="B109" s="14" t="s">
        <v>73</v>
      </c>
      <c r="C109" s="24">
        <v>2.4500000000000001E-2</v>
      </c>
      <c r="D109" s="25">
        <v>1.3299999999999999E-2</v>
      </c>
      <c r="E109" s="40">
        <v>0</v>
      </c>
      <c r="F109" s="40">
        <v>0</v>
      </c>
      <c r="G109" s="39">
        <f t="shared" si="5"/>
        <v>2.4500000000000001E-2</v>
      </c>
      <c r="H109" s="39">
        <f t="shared" si="6"/>
        <v>1.3299999999999999E-2</v>
      </c>
      <c r="I109" s="6"/>
      <c r="J109" s="6"/>
    </row>
    <row r="110" spans="1:10" x14ac:dyDescent="0.2">
      <c r="A110" s="15"/>
      <c r="B110" s="16" t="s">
        <v>74</v>
      </c>
      <c r="C110" s="26">
        <v>1.09E-2</v>
      </c>
      <c r="D110" s="27">
        <v>2.8E-3</v>
      </c>
      <c r="E110" s="33">
        <f>E109</f>
        <v>0</v>
      </c>
      <c r="F110" s="33">
        <f>F109</f>
        <v>0</v>
      </c>
      <c r="G110" s="37">
        <f t="shared" si="5"/>
        <v>1.09E-2</v>
      </c>
      <c r="H110" s="37">
        <f t="shared" si="6"/>
        <v>2.8E-3</v>
      </c>
      <c r="I110" s="6"/>
      <c r="J110" s="6"/>
    </row>
    <row r="111" spans="1:10" x14ac:dyDescent="0.2">
      <c r="A111" s="15"/>
      <c r="B111" s="16" t="s">
        <v>75</v>
      </c>
      <c r="C111" s="26">
        <v>2.0500000000000001E-2</v>
      </c>
      <c r="D111" s="27">
        <v>1.09E-2</v>
      </c>
      <c r="E111" s="33">
        <f t="shared" ref="E111:E134" si="9">E110</f>
        <v>0</v>
      </c>
      <c r="F111" s="33">
        <f t="shared" ref="F111:F134" si="10">F110</f>
        <v>0</v>
      </c>
      <c r="G111" s="37">
        <f t="shared" si="5"/>
        <v>2.0500000000000001E-2</v>
      </c>
      <c r="H111" s="37">
        <f t="shared" si="6"/>
        <v>1.09E-2</v>
      </c>
      <c r="I111" s="6"/>
      <c r="J111" s="6"/>
    </row>
    <row r="112" spans="1:10" x14ac:dyDescent="0.2">
      <c r="A112" s="15"/>
      <c r="B112" s="16" t="s">
        <v>76</v>
      </c>
      <c r="C112" s="26">
        <v>1.4800000000000001E-2</v>
      </c>
      <c r="D112" s="27">
        <v>5.7000000000000002E-3</v>
      </c>
      <c r="E112" s="33">
        <f t="shared" si="9"/>
        <v>0</v>
      </c>
      <c r="F112" s="33">
        <f t="shared" si="10"/>
        <v>0</v>
      </c>
      <c r="G112" s="37">
        <f t="shared" si="5"/>
        <v>1.4800000000000001E-2</v>
      </c>
      <c r="H112" s="37">
        <f t="shared" si="6"/>
        <v>5.7000000000000002E-3</v>
      </c>
      <c r="I112" s="6"/>
      <c r="J112" s="6"/>
    </row>
    <row r="113" spans="1:10" x14ac:dyDescent="0.2">
      <c r="A113" s="15"/>
      <c r="B113" s="16" t="s">
        <v>77</v>
      </c>
      <c r="C113" s="26">
        <v>3.4299999999999997E-2</v>
      </c>
      <c r="D113" s="27">
        <v>1.83E-2</v>
      </c>
      <c r="E113" s="33">
        <f t="shared" si="9"/>
        <v>0</v>
      </c>
      <c r="F113" s="33">
        <f t="shared" si="10"/>
        <v>0</v>
      </c>
      <c r="G113" s="37">
        <f t="shared" si="5"/>
        <v>3.4299999999999997E-2</v>
      </c>
      <c r="H113" s="37">
        <f t="shared" si="6"/>
        <v>1.83E-2</v>
      </c>
      <c r="I113" s="6"/>
      <c r="J113" s="6"/>
    </row>
    <row r="114" spans="1:10" x14ac:dyDescent="0.2">
      <c r="A114" s="15"/>
      <c r="B114" s="16" t="s">
        <v>78</v>
      </c>
      <c r="C114" s="26">
        <v>2.3199999999999998E-2</v>
      </c>
      <c r="D114" s="27">
        <v>1.43E-2</v>
      </c>
      <c r="E114" s="33">
        <f t="shared" si="9"/>
        <v>0</v>
      </c>
      <c r="F114" s="33">
        <f t="shared" si="10"/>
        <v>0</v>
      </c>
      <c r="G114" s="37">
        <f t="shared" si="5"/>
        <v>2.3199999999999998E-2</v>
      </c>
      <c r="H114" s="37">
        <f t="shared" si="6"/>
        <v>1.43E-2</v>
      </c>
      <c r="I114" s="6"/>
      <c r="J114" s="6"/>
    </row>
    <row r="115" spans="1:10" x14ac:dyDescent="0.2">
      <c r="A115" s="15"/>
      <c r="B115" s="16" t="s">
        <v>79</v>
      </c>
      <c r="C115" s="26">
        <v>4.0899999999999999E-2</v>
      </c>
      <c r="D115" s="27">
        <v>2.7799999999999998E-2</v>
      </c>
      <c r="E115" s="33">
        <f t="shared" si="9"/>
        <v>0</v>
      </c>
      <c r="F115" s="33">
        <f t="shared" si="10"/>
        <v>0</v>
      </c>
      <c r="G115" s="37">
        <f t="shared" si="5"/>
        <v>4.0899999999999999E-2</v>
      </c>
      <c r="H115" s="37">
        <f t="shared" si="6"/>
        <v>2.7799999999999998E-2</v>
      </c>
      <c r="I115" s="6"/>
      <c r="J115" s="6"/>
    </row>
    <row r="116" spans="1:10" x14ac:dyDescent="0.2">
      <c r="A116" s="15"/>
      <c r="B116" s="16" t="s">
        <v>80</v>
      </c>
      <c r="C116" s="26">
        <v>3.32E-2</v>
      </c>
      <c r="D116" s="27">
        <v>2.3099999999999999E-2</v>
      </c>
      <c r="E116" s="33">
        <f t="shared" si="9"/>
        <v>0</v>
      </c>
      <c r="F116" s="33">
        <f t="shared" si="10"/>
        <v>0</v>
      </c>
      <c r="G116" s="37">
        <f t="shared" si="5"/>
        <v>3.32E-2</v>
      </c>
      <c r="H116" s="37">
        <f t="shared" si="6"/>
        <v>2.3099999999999999E-2</v>
      </c>
      <c r="I116" s="6"/>
      <c r="J116" s="6"/>
    </row>
    <row r="117" spans="1:10" x14ac:dyDescent="0.2">
      <c r="A117" s="15"/>
      <c r="B117" s="16" t="s">
        <v>81</v>
      </c>
      <c r="C117" s="26">
        <v>4.6399999999999997E-2</v>
      </c>
      <c r="D117" s="27">
        <v>3.1600000000000003E-2</v>
      </c>
      <c r="E117" s="33">
        <f t="shared" si="9"/>
        <v>0</v>
      </c>
      <c r="F117" s="33">
        <f t="shared" si="10"/>
        <v>0</v>
      </c>
      <c r="G117" s="37">
        <f t="shared" si="5"/>
        <v>4.6399999999999997E-2</v>
      </c>
      <c r="H117" s="37">
        <f t="shared" si="6"/>
        <v>3.1600000000000003E-2</v>
      </c>
      <c r="I117" s="6"/>
      <c r="J117" s="6"/>
    </row>
    <row r="118" spans="1:10" x14ac:dyDescent="0.2">
      <c r="A118" s="15"/>
      <c r="B118" s="16" t="s">
        <v>152</v>
      </c>
      <c r="C118" s="26">
        <v>1.29E-2</v>
      </c>
      <c r="D118" s="27">
        <v>7.1000000000000004E-3</v>
      </c>
      <c r="E118" s="33">
        <f t="shared" si="9"/>
        <v>0</v>
      </c>
      <c r="F118" s="33">
        <f t="shared" si="10"/>
        <v>0</v>
      </c>
      <c r="G118" s="37">
        <f t="shared" si="5"/>
        <v>1.29E-2</v>
      </c>
      <c r="H118" s="37">
        <f t="shared" si="6"/>
        <v>7.1000000000000004E-3</v>
      </c>
      <c r="I118" s="6"/>
      <c r="J118" s="6"/>
    </row>
    <row r="119" spans="1:10" x14ac:dyDescent="0.2">
      <c r="A119" s="15"/>
      <c r="B119" s="16" t="s">
        <v>82</v>
      </c>
      <c r="C119" s="26">
        <v>4.6199999999999998E-2</v>
      </c>
      <c r="D119" s="27">
        <v>3.1399999999999997E-2</v>
      </c>
      <c r="E119" s="33">
        <f t="shared" si="9"/>
        <v>0</v>
      </c>
      <c r="F119" s="33">
        <f t="shared" si="10"/>
        <v>0</v>
      </c>
      <c r="G119" s="37">
        <f t="shared" si="5"/>
        <v>4.6199999999999998E-2</v>
      </c>
      <c r="H119" s="37">
        <f t="shared" si="6"/>
        <v>3.1399999999999997E-2</v>
      </c>
      <c r="I119" s="6"/>
      <c r="J119" s="6"/>
    </row>
    <row r="120" spans="1:10" x14ac:dyDescent="0.2">
      <c r="A120" s="15"/>
      <c r="B120" s="16" t="s">
        <v>83</v>
      </c>
      <c r="C120" s="26">
        <v>3.7699999999999997E-2</v>
      </c>
      <c r="D120" s="27">
        <v>2.5899999999999999E-2</v>
      </c>
      <c r="E120" s="33">
        <f t="shared" si="9"/>
        <v>0</v>
      </c>
      <c r="F120" s="33">
        <f t="shared" si="10"/>
        <v>0</v>
      </c>
      <c r="G120" s="37">
        <f t="shared" si="5"/>
        <v>3.7699999999999997E-2</v>
      </c>
      <c r="H120" s="37">
        <f t="shared" si="6"/>
        <v>2.5899999999999999E-2</v>
      </c>
      <c r="I120" s="6"/>
      <c r="J120" s="6"/>
    </row>
    <row r="121" spans="1:10" x14ac:dyDescent="0.2">
      <c r="A121" s="15"/>
      <c r="B121" s="16" t="s">
        <v>84</v>
      </c>
      <c r="C121" s="26">
        <v>2.1000000000000001E-2</v>
      </c>
      <c r="D121" s="27">
        <v>1.5100000000000001E-2</v>
      </c>
      <c r="E121" s="33">
        <f t="shared" si="9"/>
        <v>0</v>
      </c>
      <c r="F121" s="33">
        <f t="shared" si="10"/>
        <v>0</v>
      </c>
      <c r="G121" s="37">
        <f t="shared" si="5"/>
        <v>2.1000000000000001E-2</v>
      </c>
      <c r="H121" s="37">
        <f t="shared" si="6"/>
        <v>1.5100000000000001E-2</v>
      </c>
      <c r="I121" s="6"/>
      <c r="J121" s="6"/>
    </row>
    <row r="122" spans="1:10" x14ac:dyDescent="0.2">
      <c r="A122" s="15"/>
      <c r="B122" s="16" t="s">
        <v>85</v>
      </c>
      <c r="C122" s="26">
        <v>1.8800000000000001E-2</v>
      </c>
      <c r="D122" s="27">
        <v>1.3299999999999999E-2</v>
      </c>
      <c r="E122" s="33">
        <f t="shared" si="9"/>
        <v>0</v>
      </c>
      <c r="F122" s="33">
        <f t="shared" si="10"/>
        <v>0</v>
      </c>
      <c r="G122" s="37">
        <f t="shared" si="5"/>
        <v>1.8800000000000001E-2</v>
      </c>
      <c r="H122" s="37">
        <f t="shared" si="6"/>
        <v>1.3299999999999999E-2</v>
      </c>
      <c r="I122" s="6"/>
      <c r="J122" s="6"/>
    </row>
    <row r="123" spans="1:10" x14ac:dyDescent="0.2">
      <c r="A123" s="15"/>
      <c r="B123" s="16" t="s">
        <v>86</v>
      </c>
      <c r="C123" s="26">
        <v>1.7399999999999999E-2</v>
      </c>
      <c r="D123" s="27">
        <v>1.24E-2</v>
      </c>
      <c r="E123" s="33">
        <f t="shared" si="9"/>
        <v>0</v>
      </c>
      <c r="F123" s="33">
        <f t="shared" si="10"/>
        <v>0</v>
      </c>
      <c r="G123" s="37">
        <f t="shared" si="5"/>
        <v>1.7399999999999999E-2</v>
      </c>
      <c r="H123" s="37">
        <f t="shared" si="6"/>
        <v>1.24E-2</v>
      </c>
      <c r="I123" s="6"/>
      <c r="J123" s="6"/>
    </row>
    <row r="124" spans="1:10" x14ac:dyDescent="0.2">
      <c r="A124" s="15"/>
      <c r="B124" s="16" t="s">
        <v>87</v>
      </c>
      <c r="C124" s="26">
        <v>2.5499999999999998E-2</v>
      </c>
      <c r="D124" s="27">
        <v>1.6400000000000001E-2</v>
      </c>
      <c r="E124" s="33">
        <f t="shared" si="9"/>
        <v>0</v>
      </c>
      <c r="F124" s="33">
        <f t="shared" si="10"/>
        <v>0</v>
      </c>
      <c r="G124" s="37">
        <f t="shared" si="5"/>
        <v>2.5499999999999998E-2</v>
      </c>
      <c r="H124" s="37">
        <f t="shared" si="6"/>
        <v>1.6400000000000001E-2</v>
      </c>
      <c r="I124" s="6"/>
      <c r="J124" s="6"/>
    </row>
    <row r="125" spans="1:10" x14ac:dyDescent="0.2">
      <c r="A125" s="15"/>
      <c r="B125" s="16" t="s">
        <v>88</v>
      </c>
      <c r="C125" s="26">
        <v>2.0299999999999999E-2</v>
      </c>
      <c r="D125" s="27">
        <v>1.1299999999999999E-2</v>
      </c>
      <c r="E125" s="33">
        <f t="shared" si="9"/>
        <v>0</v>
      </c>
      <c r="F125" s="33">
        <f t="shared" si="10"/>
        <v>0</v>
      </c>
      <c r="G125" s="37">
        <f t="shared" si="5"/>
        <v>2.0299999999999999E-2</v>
      </c>
      <c r="H125" s="37">
        <f t="shared" si="6"/>
        <v>1.1299999999999999E-2</v>
      </c>
      <c r="I125" s="6"/>
      <c r="J125" s="6"/>
    </row>
    <row r="126" spans="1:10" x14ac:dyDescent="0.2">
      <c r="A126" s="15"/>
      <c r="B126" s="16" t="s">
        <v>89</v>
      </c>
      <c r="C126" s="26">
        <v>2.4799999999999999E-2</v>
      </c>
      <c r="D126" s="27">
        <v>1.6500000000000001E-2</v>
      </c>
      <c r="E126" s="33">
        <f t="shared" si="9"/>
        <v>0</v>
      </c>
      <c r="F126" s="33">
        <f t="shared" si="10"/>
        <v>0</v>
      </c>
      <c r="G126" s="37">
        <f t="shared" si="5"/>
        <v>2.4799999999999999E-2</v>
      </c>
      <c r="H126" s="37">
        <f t="shared" si="6"/>
        <v>1.6500000000000001E-2</v>
      </c>
      <c r="I126" s="6"/>
      <c r="J126" s="6"/>
    </row>
    <row r="127" spans="1:10" x14ac:dyDescent="0.2">
      <c r="A127" s="15"/>
      <c r="B127" s="16" t="s">
        <v>90</v>
      </c>
      <c r="C127" s="26">
        <v>1.47E-2</v>
      </c>
      <c r="D127" s="27">
        <v>5.4999999999999997E-3</v>
      </c>
      <c r="E127" s="33">
        <f t="shared" si="9"/>
        <v>0</v>
      </c>
      <c r="F127" s="33">
        <f t="shared" si="10"/>
        <v>0</v>
      </c>
      <c r="G127" s="37">
        <f t="shared" si="5"/>
        <v>1.47E-2</v>
      </c>
      <c r="H127" s="37">
        <f t="shared" si="6"/>
        <v>5.4999999999999997E-3</v>
      </c>
      <c r="I127" s="6"/>
      <c r="J127" s="6"/>
    </row>
    <row r="128" spans="1:10" x14ac:dyDescent="0.2">
      <c r="A128" s="15"/>
      <c r="B128" s="16" t="s">
        <v>91</v>
      </c>
      <c r="C128" s="26">
        <v>1.06E-2</v>
      </c>
      <c r="D128" s="27">
        <v>2.3999999999999998E-3</v>
      </c>
      <c r="E128" s="33">
        <f t="shared" si="9"/>
        <v>0</v>
      </c>
      <c r="F128" s="33">
        <f t="shared" si="10"/>
        <v>0</v>
      </c>
      <c r="G128" s="37">
        <f t="shared" si="5"/>
        <v>1.06E-2</v>
      </c>
      <c r="H128" s="37">
        <f t="shared" si="6"/>
        <v>2.3999999999999998E-3</v>
      </c>
      <c r="I128" s="6"/>
      <c r="J128" s="6"/>
    </row>
    <row r="129" spans="1:10" x14ac:dyDescent="0.2">
      <c r="A129" s="15"/>
      <c r="B129" s="16" t="s">
        <v>92</v>
      </c>
      <c r="C129" s="26">
        <v>1.7500000000000002E-2</v>
      </c>
      <c r="D129" s="27">
        <v>1.2500000000000001E-2</v>
      </c>
      <c r="E129" s="33">
        <f t="shared" si="9"/>
        <v>0</v>
      </c>
      <c r="F129" s="33">
        <f t="shared" si="10"/>
        <v>0</v>
      </c>
      <c r="G129" s="37">
        <f t="shared" si="5"/>
        <v>1.7500000000000002E-2</v>
      </c>
      <c r="H129" s="37">
        <f t="shared" si="6"/>
        <v>1.2500000000000001E-2</v>
      </c>
      <c r="I129" s="6"/>
      <c r="J129" s="6"/>
    </row>
    <row r="130" spans="1:10" x14ac:dyDescent="0.2">
      <c r="A130" s="15"/>
      <c r="B130" s="16" t="s">
        <v>93</v>
      </c>
      <c r="C130" s="26">
        <v>3.1199999999999999E-2</v>
      </c>
      <c r="D130" s="27">
        <v>2.2700000000000001E-2</v>
      </c>
      <c r="E130" s="33">
        <f t="shared" si="9"/>
        <v>0</v>
      </c>
      <c r="F130" s="33">
        <f t="shared" si="10"/>
        <v>0</v>
      </c>
      <c r="G130" s="37">
        <f t="shared" si="5"/>
        <v>3.1199999999999999E-2</v>
      </c>
      <c r="H130" s="37">
        <f t="shared" si="6"/>
        <v>2.2700000000000001E-2</v>
      </c>
      <c r="I130" s="6"/>
      <c r="J130" s="6"/>
    </row>
    <row r="131" spans="1:10" x14ac:dyDescent="0.2">
      <c r="A131" s="15"/>
      <c r="B131" s="16" t="s">
        <v>94</v>
      </c>
      <c r="C131" s="26">
        <v>2.8799999999999999E-2</v>
      </c>
      <c r="D131" s="27">
        <v>2.0799999999999999E-2</v>
      </c>
      <c r="E131" s="33">
        <f t="shared" si="9"/>
        <v>0</v>
      </c>
      <c r="F131" s="33">
        <f t="shared" si="10"/>
        <v>0</v>
      </c>
      <c r="G131" s="37">
        <f t="shared" si="5"/>
        <v>2.8799999999999999E-2</v>
      </c>
      <c r="H131" s="37">
        <f t="shared" si="6"/>
        <v>2.0799999999999999E-2</v>
      </c>
      <c r="I131" s="6"/>
      <c r="J131" s="6"/>
    </row>
    <row r="132" spans="1:10" x14ac:dyDescent="0.2">
      <c r="A132" s="15"/>
      <c r="B132" s="16" t="s">
        <v>95</v>
      </c>
      <c r="C132" s="26">
        <v>1.9199999999999998E-2</v>
      </c>
      <c r="D132" s="27">
        <v>1.3599999999999999E-2</v>
      </c>
      <c r="E132" s="33">
        <f t="shared" si="9"/>
        <v>0</v>
      </c>
      <c r="F132" s="33">
        <f t="shared" si="10"/>
        <v>0</v>
      </c>
      <c r="G132" s="37">
        <f t="shared" si="5"/>
        <v>1.9199999999999998E-2</v>
      </c>
      <c r="H132" s="37">
        <f t="shared" si="6"/>
        <v>1.3599999999999999E-2</v>
      </c>
      <c r="I132" s="6"/>
      <c r="J132" s="6"/>
    </row>
    <row r="133" spans="1:10" x14ac:dyDescent="0.2">
      <c r="A133" s="15"/>
      <c r="B133" s="16" t="s">
        <v>96</v>
      </c>
      <c r="C133" s="26">
        <v>4.2500000000000003E-2</v>
      </c>
      <c r="D133" s="27">
        <v>2.52E-2</v>
      </c>
      <c r="E133" s="33">
        <f t="shared" si="9"/>
        <v>0</v>
      </c>
      <c r="F133" s="33">
        <f t="shared" si="10"/>
        <v>0</v>
      </c>
      <c r="G133" s="37">
        <f t="shared" si="5"/>
        <v>4.2500000000000003E-2</v>
      </c>
      <c r="H133" s="37">
        <f t="shared" si="6"/>
        <v>2.52E-2</v>
      </c>
      <c r="I133" s="6"/>
      <c r="J133" s="6"/>
    </row>
    <row r="134" spans="1:10" ht="13.5" thickBot="1" x14ac:dyDescent="0.25">
      <c r="A134" s="17"/>
      <c r="B134" s="18" t="s">
        <v>97</v>
      </c>
      <c r="C134" s="28">
        <v>4.0399999999999998E-2</v>
      </c>
      <c r="D134" s="29">
        <v>2.3E-2</v>
      </c>
      <c r="E134" s="33">
        <f t="shared" si="9"/>
        <v>0</v>
      </c>
      <c r="F134" s="33">
        <f t="shared" si="10"/>
        <v>0</v>
      </c>
      <c r="G134" s="38">
        <f t="shared" si="5"/>
        <v>4.0399999999999998E-2</v>
      </c>
      <c r="H134" s="38">
        <f t="shared" si="6"/>
        <v>2.3E-2</v>
      </c>
      <c r="I134" s="6"/>
      <c r="J134" s="6"/>
    </row>
    <row r="135" spans="1:10" x14ac:dyDescent="0.2">
      <c r="A135" s="41" t="s">
        <v>159</v>
      </c>
      <c r="B135" s="14" t="s">
        <v>98</v>
      </c>
      <c r="C135" s="24">
        <v>6.3E-3</v>
      </c>
      <c r="D135" s="25">
        <v>4.7999999999999996E-3</v>
      </c>
      <c r="E135" s="40">
        <v>0</v>
      </c>
      <c r="F135" s="40">
        <v>0</v>
      </c>
      <c r="G135" s="39">
        <f t="shared" si="5"/>
        <v>6.3E-3</v>
      </c>
      <c r="H135" s="39">
        <f t="shared" si="6"/>
        <v>4.7999999999999996E-3</v>
      </c>
      <c r="I135" s="6"/>
      <c r="J135" s="6"/>
    </row>
    <row r="136" spans="1:10" x14ac:dyDescent="0.2">
      <c r="A136" s="15"/>
      <c r="B136" s="16" t="s">
        <v>99</v>
      </c>
      <c r="C136" s="26">
        <v>1.23E-2</v>
      </c>
      <c r="D136" s="27">
        <v>8.2000000000000007E-3</v>
      </c>
      <c r="E136" s="33">
        <f>E135</f>
        <v>0</v>
      </c>
      <c r="F136" s="33">
        <f>F135</f>
        <v>0</v>
      </c>
      <c r="G136" s="37">
        <f t="shared" si="5"/>
        <v>1.23E-2</v>
      </c>
      <c r="H136" s="37">
        <f t="shared" si="6"/>
        <v>8.2000000000000007E-3</v>
      </c>
      <c r="I136" s="6"/>
      <c r="J136" s="6"/>
    </row>
    <row r="137" spans="1:10" x14ac:dyDescent="0.2">
      <c r="A137" s="15"/>
      <c r="B137" s="16" t="s">
        <v>100</v>
      </c>
      <c r="C137" s="26">
        <v>7.7999999999999996E-3</v>
      </c>
      <c r="D137" s="27">
        <v>6.0000000000000001E-3</v>
      </c>
      <c r="E137" s="33">
        <f t="shared" ref="E137:E143" si="11">E136</f>
        <v>0</v>
      </c>
      <c r="F137" s="33">
        <f t="shared" ref="F137:F143" si="12">F136</f>
        <v>0</v>
      </c>
      <c r="G137" s="37">
        <f t="shared" si="5"/>
        <v>7.7999999999999996E-3</v>
      </c>
      <c r="H137" s="37">
        <f t="shared" si="6"/>
        <v>6.0000000000000001E-3</v>
      </c>
      <c r="I137" s="6"/>
      <c r="J137" s="6"/>
    </row>
    <row r="138" spans="1:10" x14ac:dyDescent="0.2">
      <c r="A138" s="15"/>
      <c r="B138" s="16" t="s">
        <v>101</v>
      </c>
      <c r="C138" s="26">
        <v>3.0000000000000001E-3</v>
      </c>
      <c r="D138" s="27">
        <v>2.3E-3</v>
      </c>
      <c r="E138" s="33">
        <f t="shared" si="11"/>
        <v>0</v>
      </c>
      <c r="F138" s="33">
        <f t="shared" si="12"/>
        <v>0</v>
      </c>
      <c r="G138" s="37">
        <f t="shared" si="5"/>
        <v>3.0000000000000001E-3</v>
      </c>
      <c r="H138" s="37">
        <f t="shared" si="6"/>
        <v>2.3E-3</v>
      </c>
      <c r="I138" s="6"/>
      <c r="J138" s="6"/>
    </row>
    <row r="139" spans="1:10" x14ac:dyDescent="0.2">
      <c r="A139" s="15"/>
      <c r="B139" s="16" t="s">
        <v>102</v>
      </c>
      <c r="C139" s="26">
        <v>1.0699999999999999E-2</v>
      </c>
      <c r="D139" s="27">
        <v>8.0999999999999996E-3</v>
      </c>
      <c r="E139" s="33">
        <f t="shared" si="11"/>
        <v>0</v>
      </c>
      <c r="F139" s="33">
        <f t="shared" si="12"/>
        <v>0</v>
      </c>
      <c r="G139" s="37">
        <f t="shared" si="5"/>
        <v>1.0699999999999999E-2</v>
      </c>
      <c r="H139" s="37">
        <f t="shared" si="6"/>
        <v>8.0999999999999996E-3</v>
      </c>
      <c r="I139" s="6"/>
      <c r="J139" s="6"/>
    </row>
    <row r="140" spans="1:10" x14ac:dyDescent="0.2">
      <c r="A140" s="15"/>
      <c r="B140" s="16" t="s">
        <v>103</v>
      </c>
      <c r="C140" s="26">
        <v>3.8999999999999998E-3</v>
      </c>
      <c r="D140" s="27">
        <v>3.0000000000000001E-3</v>
      </c>
      <c r="E140" s="33">
        <f t="shared" si="11"/>
        <v>0</v>
      </c>
      <c r="F140" s="33">
        <f t="shared" si="12"/>
        <v>0</v>
      </c>
      <c r="G140" s="37">
        <f t="shared" si="5"/>
        <v>3.8999999999999998E-3</v>
      </c>
      <c r="H140" s="37">
        <f t="shared" si="6"/>
        <v>3.0000000000000001E-3</v>
      </c>
      <c r="I140" s="6"/>
      <c r="J140" s="6"/>
    </row>
    <row r="141" spans="1:10" x14ac:dyDescent="0.2">
      <c r="A141" s="15"/>
      <c r="B141" s="16" t="s">
        <v>104</v>
      </c>
      <c r="C141" s="26">
        <v>3.5000000000000001E-3</v>
      </c>
      <c r="D141" s="27">
        <v>2.7000000000000001E-3</v>
      </c>
      <c r="E141" s="33">
        <f t="shared" si="11"/>
        <v>0</v>
      </c>
      <c r="F141" s="33">
        <f t="shared" si="12"/>
        <v>0</v>
      </c>
      <c r="G141" s="37">
        <f t="shared" si="5"/>
        <v>3.5000000000000001E-3</v>
      </c>
      <c r="H141" s="37">
        <f t="shared" si="6"/>
        <v>2.7000000000000001E-3</v>
      </c>
      <c r="I141" s="6"/>
      <c r="J141" s="6"/>
    </row>
    <row r="142" spans="1:10" x14ac:dyDescent="0.2">
      <c r="A142" s="15"/>
      <c r="B142" s="16" t="s">
        <v>105</v>
      </c>
      <c r="C142" s="26">
        <v>1.23E-2</v>
      </c>
      <c r="D142" s="27">
        <v>8.3000000000000001E-3</v>
      </c>
      <c r="E142" s="33">
        <f t="shared" si="11"/>
        <v>0</v>
      </c>
      <c r="F142" s="33">
        <f t="shared" si="12"/>
        <v>0</v>
      </c>
      <c r="G142" s="37">
        <f t="shared" si="5"/>
        <v>1.23E-2</v>
      </c>
      <c r="H142" s="37">
        <f t="shared" si="6"/>
        <v>8.3000000000000001E-3</v>
      </c>
      <c r="I142" s="6"/>
      <c r="J142" s="6"/>
    </row>
    <row r="143" spans="1:10" ht="13.5" thickBot="1" x14ac:dyDescent="0.25">
      <c r="A143" s="17"/>
      <c r="B143" s="18" t="s">
        <v>106</v>
      </c>
      <c r="C143" s="28">
        <v>6.7000000000000002E-3</v>
      </c>
      <c r="D143" s="29">
        <v>5.1000000000000004E-3</v>
      </c>
      <c r="E143" s="33">
        <f t="shared" si="11"/>
        <v>0</v>
      </c>
      <c r="F143" s="33">
        <f t="shared" si="12"/>
        <v>0</v>
      </c>
      <c r="G143" s="38">
        <f t="shared" si="5"/>
        <v>6.7000000000000002E-3</v>
      </c>
      <c r="H143" s="38">
        <f t="shared" si="6"/>
        <v>5.1000000000000004E-3</v>
      </c>
      <c r="I143" s="6"/>
      <c r="J143" s="6"/>
    </row>
    <row r="144" spans="1:10" x14ac:dyDescent="0.2">
      <c r="A144" s="41" t="s">
        <v>166</v>
      </c>
      <c r="B144" s="14" t="s">
        <v>107</v>
      </c>
      <c r="C144" s="24">
        <v>4.7999999999999996E-3</v>
      </c>
      <c r="D144" s="25">
        <v>3.8E-3</v>
      </c>
      <c r="E144" s="40">
        <v>0</v>
      </c>
      <c r="F144" s="40">
        <v>0</v>
      </c>
      <c r="G144" s="39">
        <f t="shared" si="5"/>
        <v>4.7999999999999996E-3</v>
      </c>
      <c r="H144" s="39">
        <f t="shared" si="6"/>
        <v>3.8E-3</v>
      </c>
      <c r="I144" s="6"/>
      <c r="J144" s="6"/>
    </row>
    <row r="145" spans="1:10" x14ac:dyDescent="0.2">
      <c r="A145" s="15"/>
      <c r="B145" s="16" t="s">
        <v>135</v>
      </c>
      <c r="C145" s="26">
        <v>1.72E-2</v>
      </c>
      <c r="D145" s="27">
        <v>1.26E-2</v>
      </c>
      <c r="E145" s="33">
        <f>E144</f>
        <v>0</v>
      </c>
      <c r="F145" s="33">
        <f>F144</f>
        <v>0</v>
      </c>
      <c r="G145" s="37">
        <f t="shared" si="5"/>
        <v>1.72E-2</v>
      </c>
      <c r="H145" s="37">
        <f t="shared" si="6"/>
        <v>1.26E-2</v>
      </c>
      <c r="I145" s="6"/>
      <c r="J145" s="6"/>
    </row>
    <row r="146" spans="1:10" x14ac:dyDescent="0.2">
      <c r="A146" s="15"/>
      <c r="B146" s="16" t="s">
        <v>108</v>
      </c>
      <c r="C146" s="26">
        <v>6.7000000000000002E-3</v>
      </c>
      <c r="D146" s="27">
        <v>4.4999999999999997E-3</v>
      </c>
      <c r="E146" s="33">
        <f t="shared" ref="E146:E152" si="13">E145</f>
        <v>0</v>
      </c>
      <c r="F146" s="33">
        <f t="shared" ref="F146:F152" si="14">F145</f>
        <v>0</v>
      </c>
      <c r="G146" s="37">
        <f t="shared" si="5"/>
        <v>6.7000000000000002E-3</v>
      </c>
      <c r="H146" s="37">
        <f t="shared" si="6"/>
        <v>4.4999999999999997E-3</v>
      </c>
      <c r="I146" s="6"/>
      <c r="J146" s="6"/>
    </row>
    <row r="147" spans="1:10" x14ac:dyDescent="0.2">
      <c r="A147" s="15"/>
      <c r="B147" s="16" t="s">
        <v>109</v>
      </c>
      <c r="C147" s="26">
        <v>4.4200000000000003E-2</v>
      </c>
      <c r="D147" s="27">
        <v>3.0599999999999999E-2</v>
      </c>
      <c r="E147" s="33">
        <f t="shared" si="13"/>
        <v>0</v>
      </c>
      <c r="F147" s="33">
        <f t="shared" si="14"/>
        <v>0</v>
      </c>
      <c r="G147" s="37">
        <f t="shared" si="5"/>
        <v>4.4200000000000003E-2</v>
      </c>
      <c r="H147" s="37">
        <f t="shared" si="6"/>
        <v>3.0599999999999999E-2</v>
      </c>
      <c r="I147" s="6"/>
      <c r="J147" s="6"/>
    </row>
    <row r="148" spans="1:10" x14ac:dyDescent="0.2">
      <c r="A148" s="15"/>
      <c r="B148" s="16" t="s">
        <v>110</v>
      </c>
      <c r="C148" s="26">
        <v>3.95E-2</v>
      </c>
      <c r="D148" s="27">
        <v>2.7400000000000001E-2</v>
      </c>
      <c r="E148" s="33">
        <f t="shared" si="13"/>
        <v>0</v>
      </c>
      <c r="F148" s="33">
        <f t="shared" si="14"/>
        <v>0</v>
      </c>
      <c r="G148" s="37">
        <f t="shared" si="5"/>
        <v>3.95E-2</v>
      </c>
      <c r="H148" s="37">
        <f t="shared" si="6"/>
        <v>2.7400000000000001E-2</v>
      </c>
      <c r="I148" s="6"/>
      <c r="J148" s="6"/>
    </row>
    <row r="149" spans="1:10" x14ac:dyDescent="0.2">
      <c r="A149" s="15"/>
      <c r="B149" s="16" t="s">
        <v>111</v>
      </c>
      <c r="C149" s="26">
        <v>3.9E-2</v>
      </c>
      <c r="D149" s="27">
        <v>2.69E-2</v>
      </c>
      <c r="E149" s="33">
        <f t="shared" si="13"/>
        <v>0</v>
      </c>
      <c r="F149" s="33">
        <f t="shared" si="14"/>
        <v>0</v>
      </c>
      <c r="G149" s="37">
        <f t="shared" si="5"/>
        <v>3.9E-2</v>
      </c>
      <c r="H149" s="37">
        <f t="shared" si="6"/>
        <v>2.69E-2</v>
      </c>
      <c r="I149" s="6"/>
      <c r="J149" s="6"/>
    </row>
    <row r="150" spans="1:10" x14ac:dyDescent="0.2">
      <c r="A150" s="15"/>
      <c r="B150" s="16" t="s">
        <v>136</v>
      </c>
      <c r="C150" s="26">
        <v>1.4500000000000001E-2</v>
      </c>
      <c r="D150" s="27">
        <v>5.7999999999999996E-3</v>
      </c>
      <c r="E150" s="33">
        <f t="shared" si="13"/>
        <v>0</v>
      </c>
      <c r="F150" s="33">
        <f t="shared" si="14"/>
        <v>0</v>
      </c>
      <c r="G150" s="37">
        <f t="shared" si="5"/>
        <v>1.4500000000000001E-2</v>
      </c>
      <c r="H150" s="37">
        <f t="shared" si="6"/>
        <v>5.7999999999999996E-3</v>
      </c>
      <c r="I150" s="6"/>
      <c r="J150" s="6"/>
    </row>
    <row r="151" spans="1:10" x14ac:dyDescent="0.2">
      <c r="A151" s="15"/>
      <c r="B151" s="16" t="s">
        <v>153</v>
      </c>
      <c r="C151" s="26">
        <v>-1.9E-3</v>
      </c>
      <c r="D151" s="27">
        <v>-9.4000000000000004E-3</v>
      </c>
      <c r="E151" s="33">
        <f t="shared" si="13"/>
        <v>0</v>
      </c>
      <c r="F151" s="33">
        <f t="shared" si="14"/>
        <v>0</v>
      </c>
      <c r="G151" s="37">
        <f t="shared" si="5"/>
        <v>-1.9E-3</v>
      </c>
      <c r="H151" s="37">
        <f t="shared" si="6"/>
        <v>-9.4000000000000004E-3</v>
      </c>
      <c r="I151" s="6"/>
      <c r="J151" s="6"/>
    </row>
    <row r="152" spans="1:10" ht="13.5" thickBot="1" x14ac:dyDescent="0.25">
      <c r="A152" s="15"/>
      <c r="B152" s="16" t="s">
        <v>112</v>
      </c>
      <c r="C152" s="26">
        <v>3.8E-3</v>
      </c>
      <c r="D152" s="27">
        <v>2.0999999999999999E-3</v>
      </c>
      <c r="E152" s="33">
        <f t="shared" si="13"/>
        <v>0</v>
      </c>
      <c r="F152" s="33">
        <f t="shared" si="14"/>
        <v>0</v>
      </c>
      <c r="G152" s="37">
        <f t="shared" si="5"/>
        <v>3.8E-3</v>
      </c>
      <c r="H152" s="37">
        <f t="shared" si="6"/>
        <v>2.0999999999999999E-3</v>
      </c>
      <c r="I152" s="6"/>
      <c r="J152" s="6"/>
    </row>
    <row r="153" spans="1:10" ht="13.5" thickBot="1" x14ac:dyDescent="0.25">
      <c r="A153" s="41" t="s">
        <v>167</v>
      </c>
      <c r="B153" s="14" t="s">
        <v>146</v>
      </c>
      <c r="C153" s="24">
        <v>1.3599999999999999E-2</v>
      </c>
      <c r="D153" s="25">
        <v>8.8999999999999999E-3</v>
      </c>
      <c r="E153" s="40">
        <v>0</v>
      </c>
      <c r="F153" s="40">
        <v>0</v>
      </c>
      <c r="G153" s="39">
        <f t="shared" si="5"/>
        <v>1.3599999999999999E-2</v>
      </c>
      <c r="H153" s="39">
        <f t="shared" si="6"/>
        <v>8.8999999999999999E-3</v>
      </c>
      <c r="I153" s="6"/>
      <c r="J153" s="6"/>
    </row>
    <row r="154" spans="1:10" x14ac:dyDescent="0.2">
      <c r="A154" s="41" t="s">
        <v>168</v>
      </c>
      <c r="B154" s="14" t="s">
        <v>113</v>
      </c>
      <c r="C154" s="24">
        <v>4.0000000000000001E-3</v>
      </c>
      <c r="D154" s="25">
        <v>5.0000000000000001E-3</v>
      </c>
      <c r="E154" s="40">
        <v>0</v>
      </c>
      <c r="F154" s="40">
        <v>0</v>
      </c>
      <c r="G154" s="39">
        <f t="shared" si="5"/>
        <v>4.0000000000000001E-3</v>
      </c>
      <c r="H154" s="39">
        <f t="shared" si="6"/>
        <v>5.0000000000000001E-3</v>
      </c>
      <c r="I154" s="6"/>
      <c r="J154" s="6"/>
    </row>
    <row r="155" spans="1:10" x14ac:dyDescent="0.2">
      <c r="A155" s="15"/>
      <c r="B155" s="16" t="s">
        <v>114</v>
      </c>
      <c r="C155" s="26">
        <v>5.3E-3</v>
      </c>
      <c r="D155" s="27">
        <v>4.1999999999999997E-3</v>
      </c>
      <c r="E155" s="33">
        <f>E154</f>
        <v>0</v>
      </c>
      <c r="F155" s="33">
        <f>F154</f>
        <v>0</v>
      </c>
      <c r="G155" s="37">
        <f t="shared" si="5"/>
        <v>5.3E-3</v>
      </c>
      <c r="H155" s="37">
        <f t="shared" si="6"/>
        <v>4.1999999999999997E-3</v>
      </c>
      <c r="I155" s="6"/>
      <c r="J155" s="6"/>
    </row>
    <row r="156" spans="1:10" ht="13.5" thickBot="1" x14ac:dyDescent="0.25">
      <c r="A156" s="17"/>
      <c r="B156" s="18" t="s">
        <v>115</v>
      </c>
      <c r="C156" s="28">
        <v>5.4000000000000003E-3</v>
      </c>
      <c r="D156" s="29">
        <v>4.1999999999999997E-3</v>
      </c>
      <c r="E156" s="33">
        <f>E154</f>
        <v>0</v>
      </c>
      <c r="F156" s="33">
        <f>F154</f>
        <v>0</v>
      </c>
      <c r="G156" s="38">
        <f t="shared" si="5"/>
        <v>5.4000000000000003E-3</v>
      </c>
      <c r="H156" s="38">
        <f t="shared" si="6"/>
        <v>4.1999999999999997E-3</v>
      </c>
      <c r="I156" s="6"/>
      <c r="J156" s="6"/>
    </row>
    <row r="157" spans="1:10" ht="13.5" thickBot="1" x14ac:dyDescent="0.25">
      <c r="A157" s="42" t="s">
        <v>169</v>
      </c>
      <c r="B157" s="18" t="s">
        <v>154</v>
      </c>
      <c r="C157" s="28">
        <v>4.1200000000000001E-2</v>
      </c>
      <c r="D157" s="29">
        <v>3.1800000000000002E-2</v>
      </c>
      <c r="E157" s="40">
        <v>0</v>
      </c>
      <c r="F157" s="40">
        <v>0</v>
      </c>
      <c r="G157" s="38">
        <f t="shared" si="5"/>
        <v>4.1200000000000001E-2</v>
      </c>
      <c r="H157" s="38">
        <f t="shared" si="6"/>
        <v>3.1800000000000002E-2</v>
      </c>
      <c r="I157" s="6"/>
      <c r="J157" s="6"/>
    </row>
    <row r="158" spans="1:10" x14ac:dyDescent="0.2">
      <c r="A158" s="43" t="s">
        <v>170</v>
      </c>
      <c r="B158" s="16" t="s">
        <v>116</v>
      </c>
      <c r="C158" s="26">
        <v>4.48E-2</v>
      </c>
      <c r="D158" s="27">
        <v>2.98E-2</v>
      </c>
      <c r="E158" s="40">
        <v>0</v>
      </c>
      <c r="F158" s="40">
        <v>0</v>
      </c>
      <c r="G158" s="37">
        <f t="shared" ref="G158:G166" si="15">C158+E158</f>
        <v>4.48E-2</v>
      </c>
      <c r="H158" s="37">
        <f t="shared" ref="H158:H166" si="16">D158+F158</f>
        <v>2.98E-2</v>
      </c>
      <c r="I158" s="6"/>
      <c r="J158" s="6"/>
    </row>
    <row r="159" spans="1:10" x14ac:dyDescent="0.2">
      <c r="A159" s="15"/>
      <c r="B159" s="16" t="s">
        <v>147</v>
      </c>
      <c r="C159" s="26">
        <v>4.9599999999999998E-2</v>
      </c>
      <c r="D159" s="27">
        <v>3.6600000000000001E-2</v>
      </c>
      <c r="E159" s="33">
        <f>E158</f>
        <v>0</v>
      </c>
      <c r="F159" s="33">
        <f>F158</f>
        <v>0</v>
      </c>
      <c r="G159" s="37">
        <f t="shared" si="15"/>
        <v>4.9599999999999998E-2</v>
      </c>
      <c r="H159" s="37">
        <f t="shared" si="16"/>
        <v>3.6600000000000001E-2</v>
      </c>
      <c r="I159" s="6"/>
      <c r="J159" s="6"/>
    </row>
    <row r="160" spans="1:10" x14ac:dyDescent="0.2">
      <c r="A160" s="15"/>
      <c r="B160" s="16" t="s">
        <v>148</v>
      </c>
      <c r="C160" s="26">
        <v>7.0900000000000005E-2</v>
      </c>
      <c r="D160" s="27">
        <v>5.4199999999999998E-2</v>
      </c>
      <c r="E160" s="33">
        <f t="shared" ref="E160:E166" si="17">E159</f>
        <v>0</v>
      </c>
      <c r="F160" s="33">
        <f t="shared" ref="F160:F166" si="18">F159</f>
        <v>0</v>
      </c>
      <c r="G160" s="37">
        <f t="shared" si="15"/>
        <v>7.0900000000000005E-2</v>
      </c>
      <c r="H160" s="37">
        <f t="shared" si="16"/>
        <v>5.4199999999999998E-2</v>
      </c>
      <c r="I160" s="6"/>
      <c r="J160" s="6"/>
    </row>
    <row r="161" spans="1:10" x14ac:dyDescent="0.2">
      <c r="A161" s="15"/>
      <c r="B161" s="16" t="s">
        <v>149</v>
      </c>
      <c r="C161" s="26">
        <v>7.0900000000000005E-2</v>
      </c>
      <c r="D161" s="27">
        <v>5.4199999999999998E-2</v>
      </c>
      <c r="E161" s="33">
        <f t="shared" si="17"/>
        <v>0</v>
      </c>
      <c r="F161" s="33">
        <f t="shared" si="18"/>
        <v>0</v>
      </c>
      <c r="G161" s="37">
        <f t="shared" si="15"/>
        <v>7.0900000000000005E-2</v>
      </c>
      <c r="H161" s="37">
        <f t="shared" si="16"/>
        <v>5.4199999999999998E-2</v>
      </c>
      <c r="I161" s="6"/>
      <c r="J161" s="6"/>
    </row>
    <row r="162" spans="1:10" x14ac:dyDescent="0.2">
      <c r="A162" s="15"/>
      <c r="B162" s="16" t="s">
        <v>150</v>
      </c>
      <c r="C162" s="26">
        <v>2.4E-2</v>
      </c>
      <c r="D162" s="27">
        <v>1.84E-2</v>
      </c>
      <c r="E162" s="33">
        <f t="shared" si="17"/>
        <v>0</v>
      </c>
      <c r="F162" s="33">
        <f t="shared" si="18"/>
        <v>0</v>
      </c>
      <c r="G162" s="37">
        <f t="shared" si="15"/>
        <v>2.4E-2</v>
      </c>
      <c r="H162" s="37">
        <f t="shared" si="16"/>
        <v>1.84E-2</v>
      </c>
      <c r="I162" s="6"/>
      <c r="J162" s="6"/>
    </row>
    <row r="163" spans="1:10" x14ac:dyDescent="0.2">
      <c r="A163" s="15"/>
      <c r="B163" s="16" t="s">
        <v>151</v>
      </c>
      <c r="C163" s="26">
        <v>3.1600000000000003E-2</v>
      </c>
      <c r="D163" s="27">
        <v>2.4199999999999999E-2</v>
      </c>
      <c r="E163" s="33">
        <f t="shared" si="17"/>
        <v>0</v>
      </c>
      <c r="F163" s="33">
        <f t="shared" si="18"/>
        <v>0</v>
      </c>
      <c r="G163" s="37">
        <f t="shared" si="15"/>
        <v>3.1600000000000003E-2</v>
      </c>
      <c r="H163" s="37">
        <f t="shared" si="16"/>
        <v>2.4199999999999999E-2</v>
      </c>
      <c r="I163" s="6"/>
      <c r="J163" s="6"/>
    </row>
    <row r="164" spans="1:10" x14ac:dyDescent="0.2">
      <c r="A164" s="15"/>
      <c r="B164" s="16" t="s">
        <v>117</v>
      </c>
      <c r="C164" s="26">
        <v>4.7E-2</v>
      </c>
      <c r="D164" s="27">
        <v>3.49E-2</v>
      </c>
      <c r="E164" s="33">
        <f t="shared" si="17"/>
        <v>0</v>
      </c>
      <c r="F164" s="33">
        <f t="shared" si="18"/>
        <v>0</v>
      </c>
      <c r="G164" s="37">
        <f t="shared" si="15"/>
        <v>4.7E-2</v>
      </c>
      <c r="H164" s="37">
        <f t="shared" si="16"/>
        <v>3.49E-2</v>
      </c>
      <c r="I164" s="6"/>
      <c r="J164" s="6"/>
    </row>
    <row r="165" spans="1:10" x14ac:dyDescent="0.2">
      <c r="A165" s="15"/>
      <c r="B165" s="16" t="s">
        <v>118</v>
      </c>
      <c r="C165" s="26">
        <v>9.7999999999999997E-3</v>
      </c>
      <c r="D165" s="27">
        <v>7.4000000000000003E-3</v>
      </c>
      <c r="E165" s="33">
        <f t="shared" si="17"/>
        <v>0</v>
      </c>
      <c r="F165" s="33">
        <f t="shared" si="18"/>
        <v>0</v>
      </c>
      <c r="G165" s="37">
        <f t="shared" si="15"/>
        <v>9.7999999999999997E-3</v>
      </c>
      <c r="H165" s="37">
        <f t="shared" si="16"/>
        <v>7.4000000000000003E-3</v>
      </c>
      <c r="I165" s="6"/>
      <c r="J165" s="6"/>
    </row>
    <row r="166" spans="1:10" ht="13.5" thickBot="1" x14ac:dyDescent="0.25">
      <c r="A166" s="17"/>
      <c r="B166" s="18" t="s">
        <v>119</v>
      </c>
      <c r="C166" s="28">
        <v>5.5999999999999999E-3</v>
      </c>
      <c r="D166" s="29">
        <v>4.1999999999999997E-3</v>
      </c>
      <c r="E166" s="33">
        <f t="shared" si="17"/>
        <v>0</v>
      </c>
      <c r="F166" s="33">
        <f t="shared" si="18"/>
        <v>0</v>
      </c>
      <c r="G166" s="38">
        <f t="shared" si="15"/>
        <v>5.5999999999999999E-3</v>
      </c>
      <c r="H166" s="38">
        <f t="shared" si="16"/>
        <v>4.1999999999999997E-3</v>
      </c>
      <c r="I166" s="6"/>
      <c r="J166" s="6"/>
    </row>
    <row r="167" spans="1:10" x14ac:dyDescent="0.2">
      <c r="B167" s="3"/>
      <c r="C167"/>
      <c r="D167"/>
      <c r="E167" s="35"/>
      <c r="F167" s="35"/>
    </row>
    <row r="168" spans="1:10" x14ac:dyDescent="0.2">
      <c r="C168"/>
      <c r="D168"/>
      <c r="E168"/>
    </row>
    <row r="169" spans="1:10" x14ac:dyDescent="0.2">
      <c r="C169"/>
      <c r="D169"/>
      <c r="E169"/>
    </row>
    <row r="170" spans="1:10" x14ac:dyDescent="0.2">
      <c r="C170"/>
      <c r="D170"/>
      <c r="E170"/>
    </row>
  </sheetData>
  <phoneticPr fontId="0" type="noConversion"/>
  <hyperlinks>
    <hyperlink ref="E14" r:id="rId1" location="/marginalloss/details" display="https://nettavregning.statnett.no/ - /marginalloss/details" xr:uid="{4C78909D-F253-4D1A-BE06-C9457EB2A9CE}"/>
  </hyperlinks>
  <pageMargins left="0.39" right="0.27" top="0.65" bottom="0.81" header="0.5" footer="0.5"/>
  <pageSetup paperSize="9" scale="38" orientation="portrait" r:id="rId2"/>
  <headerFooter alignWithMargins="0">
    <oddFooter>Side &amp;P av &amp;N</oddFooter>
  </headerFooter>
  <rowBreaks count="2" manualBreakCount="2">
    <brk id="71" max="5" man="1"/>
    <brk id="127" max="16383" man="1"/>
  </rowBreaks>
  <drawing r:id="rId3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'Ark1'!Print_Titles</vt:lpstr>
    </vt:vector>
  </TitlesOfParts>
  <Company>ENERGI.LOCAL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A60197</dc:creator>
  <cp:lastModifiedBy>Hilde Seppola Norheim</cp:lastModifiedBy>
  <cp:lastPrinted>2025-01-24T13:25:15Z</cp:lastPrinted>
  <dcterms:created xsi:type="dcterms:W3CDTF">2003-01-02T14:10:13Z</dcterms:created>
  <dcterms:modified xsi:type="dcterms:W3CDTF">2026-10-22T11:48:24Z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